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frans.ubaghs\Documents\DryDock List RA\"/>
    </mc:Choice>
  </mc:AlternateContent>
  <bookViews>
    <workbookView xWindow="0" yWindow="0" windowWidth="19200" windowHeight="7005"/>
  </bookViews>
  <sheets>
    <sheet name="RA DD CL" sheetId="5" r:id="rId1"/>
    <sheet name="Risk Code" sheetId="3" r:id="rId2"/>
  </sheets>
  <calcPr calcId="152511"/>
</workbook>
</file>

<file path=xl/calcChain.xml><?xml version="1.0" encoding="utf-8"?>
<calcChain xmlns="http://schemas.openxmlformats.org/spreadsheetml/2006/main">
  <c r="M99" i="5" l="1"/>
  <c r="N99" i="5" s="1"/>
  <c r="I99" i="5"/>
  <c r="H99" i="5"/>
  <c r="N93" i="5"/>
  <c r="I93" i="5"/>
  <c r="H93" i="5"/>
  <c r="N92" i="5"/>
  <c r="I92" i="5"/>
  <c r="H92" i="5"/>
  <c r="N72" i="5"/>
  <c r="I72" i="5"/>
  <c r="H72" i="5"/>
  <c r="H15" i="3" l="1"/>
  <c r="G15" i="3"/>
  <c r="F15" i="3"/>
  <c r="H14" i="3"/>
  <c r="G14" i="3"/>
  <c r="F14" i="3"/>
  <c r="H13" i="3"/>
  <c r="G13" i="3"/>
  <c r="F13" i="3"/>
  <c r="H12" i="3"/>
  <c r="G12" i="3"/>
  <c r="F12" i="3"/>
  <c r="N150" i="5"/>
  <c r="M150" i="5"/>
  <c r="H150" i="5"/>
  <c r="I150" i="5" s="1"/>
  <c r="N149" i="5"/>
  <c r="M149" i="5"/>
  <c r="H149" i="5"/>
  <c r="I149" i="5" s="1"/>
  <c r="N148" i="5"/>
  <c r="M148" i="5"/>
  <c r="H148" i="5"/>
  <c r="I148" i="5" s="1"/>
  <c r="N147" i="5"/>
  <c r="M147" i="5"/>
  <c r="H147" i="5"/>
  <c r="I147" i="5" s="1"/>
  <c r="N146" i="5"/>
  <c r="M146" i="5"/>
  <c r="H146" i="5"/>
  <c r="I146" i="5" s="1"/>
  <c r="N145" i="5"/>
  <c r="M145" i="5"/>
  <c r="H145" i="5"/>
  <c r="I145" i="5" s="1"/>
  <c r="N143" i="5"/>
  <c r="M143" i="5"/>
  <c r="H143" i="5"/>
  <c r="I143" i="5" s="1"/>
  <c r="N142" i="5"/>
  <c r="M142" i="5"/>
  <c r="H142" i="5"/>
  <c r="I142" i="5" s="1"/>
  <c r="N141" i="5"/>
  <c r="M141" i="5"/>
  <c r="H141" i="5"/>
  <c r="I141" i="5" s="1"/>
  <c r="N140" i="5"/>
  <c r="M140" i="5"/>
  <c r="H140" i="5"/>
  <c r="I140" i="5" s="1"/>
  <c r="N139" i="5"/>
  <c r="M139" i="5"/>
  <c r="H139" i="5"/>
  <c r="I139" i="5" s="1"/>
  <c r="N138" i="5"/>
  <c r="M138" i="5"/>
  <c r="H138" i="5"/>
  <c r="I138" i="5" s="1"/>
  <c r="N137" i="5"/>
  <c r="M137" i="5"/>
  <c r="H137" i="5"/>
  <c r="I137" i="5" s="1"/>
  <c r="N136" i="5"/>
  <c r="M136" i="5"/>
  <c r="H136" i="5"/>
  <c r="I136" i="5" s="1"/>
  <c r="N135" i="5"/>
  <c r="M135" i="5"/>
  <c r="H135" i="5"/>
  <c r="I135" i="5" s="1"/>
  <c r="N134" i="5"/>
  <c r="M134" i="5"/>
  <c r="H134" i="5"/>
  <c r="I134" i="5" s="1"/>
  <c r="N133" i="5"/>
  <c r="M133" i="5"/>
  <c r="H133" i="5"/>
  <c r="I133" i="5" s="1"/>
  <c r="N132" i="5"/>
  <c r="M132" i="5"/>
  <c r="H132" i="5"/>
  <c r="I132" i="5" s="1"/>
  <c r="N131" i="5"/>
  <c r="M131" i="5"/>
  <c r="H131" i="5"/>
  <c r="I131" i="5" s="1"/>
  <c r="N130" i="5"/>
  <c r="M130" i="5"/>
  <c r="H130" i="5"/>
  <c r="I130" i="5" s="1"/>
  <c r="N129" i="5"/>
  <c r="M129" i="5"/>
  <c r="H129" i="5"/>
  <c r="I129" i="5" s="1"/>
  <c r="N128" i="5"/>
  <c r="M128" i="5"/>
  <c r="H128" i="5"/>
  <c r="I128" i="5" s="1"/>
  <c r="N127" i="5"/>
  <c r="M127" i="5"/>
  <c r="H127" i="5"/>
  <c r="I127" i="5" s="1"/>
  <c r="N126" i="5"/>
  <c r="M126" i="5"/>
  <c r="H126" i="5"/>
  <c r="I126" i="5" s="1"/>
  <c r="N125" i="5"/>
  <c r="M125" i="5"/>
  <c r="H125" i="5"/>
  <c r="I125" i="5" s="1"/>
  <c r="N124" i="5"/>
  <c r="M124" i="5"/>
  <c r="H124" i="5"/>
  <c r="I124" i="5" s="1"/>
  <c r="N123" i="5"/>
  <c r="M123" i="5"/>
  <c r="H123" i="5"/>
  <c r="I123" i="5" s="1"/>
  <c r="N122" i="5"/>
  <c r="M122" i="5"/>
  <c r="H122" i="5"/>
  <c r="I122" i="5" s="1"/>
  <c r="N121" i="5"/>
  <c r="M121" i="5"/>
  <c r="H121" i="5"/>
  <c r="I121" i="5" s="1"/>
  <c r="N120" i="5"/>
  <c r="M120" i="5"/>
  <c r="H120" i="5"/>
  <c r="I120" i="5" s="1"/>
  <c r="N119" i="5"/>
  <c r="M119" i="5"/>
  <c r="H119" i="5"/>
  <c r="I119" i="5" s="1"/>
  <c r="N118" i="5"/>
  <c r="M118" i="5"/>
  <c r="H118" i="5"/>
  <c r="I118" i="5" s="1"/>
  <c r="N117" i="5"/>
  <c r="M117" i="5"/>
  <c r="H117" i="5"/>
  <c r="I117" i="5" s="1"/>
  <c r="N116" i="5"/>
  <c r="M116" i="5"/>
  <c r="H116" i="5"/>
  <c r="I116" i="5" s="1"/>
  <c r="N115" i="5"/>
  <c r="M115" i="5"/>
  <c r="H115" i="5"/>
  <c r="I115" i="5" s="1"/>
  <c r="N114" i="5"/>
  <c r="M114" i="5"/>
  <c r="H114" i="5"/>
  <c r="I114" i="5" s="1"/>
  <c r="N113" i="5"/>
  <c r="M113" i="5"/>
  <c r="H113" i="5"/>
  <c r="I113" i="5" s="1"/>
  <c r="N112" i="5"/>
  <c r="M112" i="5"/>
  <c r="H112" i="5"/>
  <c r="I112" i="5" s="1"/>
  <c r="N111" i="5"/>
  <c r="M111" i="5"/>
  <c r="H111" i="5"/>
  <c r="I111" i="5" s="1"/>
  <c r="N110" i="5"/>
  <c r="M110" i="5"/>
  <c r="H110" i="5"/>
  <c r="I110" i="5" s="1"/>
  <c r="M109" i="5"/>
  <c r="N109" i="5" s="1"/>
  <c r="H109" i="5"/>
  <c r="I109" i="5" s="1"/>
  <c r="M108" i="5"/>
  <c r="N108" i="5" s="1"/>
  <c r="H108" i="5"/>
  <c r="I108" i="5" s="1"/>
  <c r="M107" i="5"/>
  <c r="N107" i="5" s="1"/>
  <c r="H107" i="5"/>
  <c r="I107" i="5" s="1"/>
  <c r="M106" i="5"/>
  <c r="N106" i="5" s="1"/>
  <c r="H106" i="5"/>
  <c r="I106" i="5" s="1"/>
  <c r="N105" i="5"/>
  <c r="M105" i="5"/>
  <c r="H105" i="5"/>
  <c r="I105" i="5" s="1"/>
  <c r="N104" i="5"/>
  <c r="M104" i="5"/>
  <c r="H104" i="5"/>
  <c r="I104" i="5" s="1"/>
  <c r="M103" i="5"/>
  <c r="N103" i="5" s="1"/>
  <c r="H103" i="5"/>
  <c r="I103" i="5" s="1"/>
  <c r="M102" i="5"/>
  <c r="N102" i="5" s="1"/>
  <c r="H102" i="5"/>
  <c r="I102" i="5" s="1"/>
  <c r="M101" i="5"/>
  <c r="N101" i="5" s="1"/>
  <c r="H101" i="5"/>
  <c r="I101" i="5" s="1"/>
  <c r="M98" i="5"/>
  <c r="N98" i="5" s="1"/>
  <c r="H98" i="5"/>
  <c r="I98" i="5" s="1"/>
  <c r="N97" i="5"/>
  <c r="M97" i="5"/>
  <c r="H97" i="5"/>
  <c r="I97" i="5" s="1"/>
  <c r="M96" i="5"/>
  <c r="N96" i="5" s="1"/>
  <c r="H96" i="5"/>
  <c r="I96" i="5" s="1"/>
  <c r="M91" i="5"/>
  <c r="N91" i="5" s="1"/>
  <c r="H91" i="5"/>
  <c r="I91" i="5" s="1"/>
  <c r="N90" i="5"/>
  <c r="M90" i="5"/>
  <c r="H90" i="5"/>
  <c r="I90" i="5" s="1"/>
  <c r="M89" i="5"/>
  <c r="N89" i="5" s="1"/>
  <c r="H89" i="5"/>
  <c r="I89" i="5" s="1"/>
  <c r="M88" i="5"/>
  <c r="N88" i="5" s="1"/>
  <c r="H88" i="5"/>
  <c r="I88" i="5" s="1"/>
  <c r="M87" i="5"/>
  <c r="N87" i="5" s="1"/>
  <c r="H87" i="5"/>
  <c r="I87" i="5" s="1"/>
  <c r="M86" i="5"/>
  <c r="N86" i="5" s="1"/>
  <c r="H86" i="5"/>
  <c r="I86" i="5" s="1"/>
  <c r="M85" i="5"/>
  <c r="N85" i="5" s="1"/>
  <c r="H85" i="5"/>
  <c r="I85" i="5" s="1"/>
  <c r="M84" i="5"/>
  <c r="N84" i="5" s="1"/>
  <c r="H84" i="5"/>
  <c r="I84" i="5" s="1"/>
  <c r="M83" i="5"/>
  <c r="N83" i="5" s="1"/>
  <c r="H83" i="5"/>
  <c r="I83" i="5" s="1"/>
  <c r="M82" i="5"/>
  <c r="N82" i="5" s="1"/>
  <c r="H82" i="5"/>
  <c r="I82" i="5" s="1"/>
  <c r="N81" i="5"/>
  <c r="M81" i="5"/>
  <c r="H81" i="5"/>
  <c r="I81" i="5" s="1"/>
  <c r="M80" i="5"/>
  <c r="N80" i="5" s="1"/>
  <c r="H80" i="5"/>
  <c r="I80" i="5" s="1"/>
  <c r="M79" i="5"/>
  <c r="N79" i="5" s="1"/>
  <c r="H79" i="5"/>
  <c r="I79" i="5" s="1"/>
  <c r="M78" i="5"/>
  <c r="N78" i="5" s="1"/>
  <c r="H78" i="5"/>
  <c r="I78" i="5" s="1"/>
  <c r="M77" i="5"/>
  <c r="N77" i="5" s="1"/>
  <c r="H77" i="5"/>
  <c r="I77" i="5" s="1"/>
  <c r="M76" i="5"/>
  <c r="N76" i="5" s="1"/>
  <c r="H76" i="5"/>
  <c r="I76" i="5" s="1"/>
  <c r="M75" i="5"/>
  <c r="N75" i="5" s="1"/>
  <c r="H75" i="5"/>
  <c r="I75" i="5" s="1"/>
  <c r="M74" i="5"/>
  <c r="N74" i="5" s="1"/>
  <c r="H74" i="5"/>
  <c r="I74" i="5" s="1"/>
  <c r="N71" i="5"/>
  <c r="M71" i="5"/>
  <c r="H71" i="5"/>
  <c r="I71" i="5" s="1"/>
  <c r="M70" i="5"/>
  <c r="N70" i="5" s="1"/>
  <c r="H70" i="5"/>
  <c r="I70" i="5" s="1"/>
  <c r="M68" i="5"/>
  <c r="N68" i="5" s="1"/>
  <c r="H68" i="5"/>
  <c r="I68" i="5" s="1"/>
  <c r="M67" i="5"/>
  <c r="N67" i="5" s="1"/>
  <c r="H67" i="5"/>
  <c r="I67" i="5" s="1"/>
  <c r="M66" i="5"/>
  <c r="N66" i="5" s="1"/>
  <c r="H66" i="5"/>
  <c r="I66" i="5" s="1"/>
  <c r="N65" i="5"/>
  <c r="M65" i="5"/>
  <c r="H65" i="5"/>
  <c r="I65" i="5" s="1"/>
  <c r="N64" i="5"/>
  <c r="M64" i="5"/>
  <c r="H64" i="5"/>
  <c r="I64" i="5" s="1"/>
  <c r="N63" i="5"/>
  <c r="M63" i="5"/>
  <c r="H63" i="5"/>
  <c r="I63" i="5" s="1"/>
  <c r="N62" i="5"/>
  <c r="M62" i="5"/>
  <c r="H62" i="5"/>
  <c r="I62" i="5" s="1"/>
  <c r="N61" i="5"/>
  <c r="M61" i="5"/>
  <c r="H61" i="5"/>
  <c r="I61" i="5" s="1"/>
  <c r="N59" i="5"/>
  <c r="M59" i="5"/>
  <c r="H59" i="5"/>
  <c r="I59" i="5" s="1"/>
  <c r="N58" i="5"/>
  <c r="M58" i="5"/>
  <c r="H58" i="5"/>
  <c r="I58" i="5" s="1"/>
  <c r="N57" i="5"/>
  <c r="M57" i="5"/>
  <c r="H57" i="5"/>
  <c r="I57" i="5" s="1"/>
  <c r="N56" i="5"/>
  <c r="M56" i="5"/>
  <c r="H56" i="5"/>
  <c r="I56" i="5" s="1"/>
  <c r="N55" i="5"/>
  <c r="M55" i="5"/>
  <c r="H55" i="5"/>
  <c r="I55" i="5" s="1"/>
  <c r="N54" i="5"/>
  <c r="M54" i="5"/>
  <c r="H54" i="5"/>
  <c r="I54" i="5" s="1"/>
  <c r="N53" i="5"/>
  <c r="M53" i="5"/>
  <c r="H53" i="5"/>
  <c r="I53" i="5" s="1"/>
  <c r="N52" i="5"/>
  <c r="M52" i="5"/>
  <c r="H52" i="5"/>
  <c r="I52" i="5" s="1"/>
  <c r="N51" i="5"/>
  <c r="M51" i="5"/>
  <c r="H51" i="5"/>
  <c r="I51" i="5" s="1"/>
  <c r="N50" i="5"/>
  <c r="M50" i="5"/>
  <c r="H50" i="5"/>
  <c r="I50" i="5" s="1"/>
  <c r="N49" i="5"/>
  <c r="M49" i="5"/>
  <c r="H49" i="5"/>
  <c r="I49" i="5" s="1"/>
  <c r="N48" i="5"/>
  <c r="M48" i="5"/>
  <c r="H48" i="5"/>
  <c r="I48" i="5" s="1"/>
  <c r="N47" i="5"/>
  <c r="M47" i="5"/>
  <c r="H47" i="5"/>
  <c r="I47" i="5" s="1"/>
  <c r="N46" i="5"/>
  <c r="M46" i="5"/>
  <c r="H46" i="5"/>
  <c r="I46" i="5" s="1"/>
  <c r="N45" i="5"/>
  <c r="M45" i="5"/>
  <c r="H45" i="5"/>
  <c r="I45" i="5" s="1"/>
  <c r="N44" i="5"/>
  <c r="M44" i="5"/>
  <c r="H44" i="5"/>
  <c r="I44" i="5" s="1"/>
  <c r="N43" i="5"/>
  <c r="M43" i="5"/>
  <c r="H43" i="5"/>
  <c r="I43" i="5" s="1"/>
  <c r="N42" i="5"/>
  <c r="M42" i="5"/>
  <c r="H42" i="5"/>
  <c r="I42" i="5" s="1"/>
  <c r="N41" i="5"/>
  <c r="M41" i="5"/>
  <c r="H41" i="5"/>
  <c r="I41" i="5" s="1"/>
  <c r="N40" i="5"/>
  <c r="M40" i="5"/>
  <c r="H40" i="5"/>
  <c r="I40" i="5" s="1"/>
  <c r="N39" i="5"/>
  <c r="M39" i="5"/>
  <c r="H39" i="5"/>
  <c r="I39" i="5" s="1"/>
  <c r="N37" i="5"/>
  <c r="M37" i="5"/>
  <c r="H37" i="5"/>
  <c r="I37" i="5" s="1"/>
  <c r="N36" i="5"/>
  <c r="M36" i="5"/>
  <c r="H36" i="5"/>
  <c r="I36" i="5" s="1"/>
  <c r="N35" i="5"/>
  <c r="M35" i="5"/>
  <c r="H35" i="5"/>
  <c r="I35" i="5" s="1"/>
  <c r="N34" i="5"/>
  <c r="M34" i="5"/>
  <c r="H34" i="5"/>
  <c r="I34" i="5" s="1"/>
  <c r="N33" i="5"/>
  <c r="M33" i="5"/>
  <c r="H33" i="5"/>
  <c r="I33" i="5" s="1"/>
  <c r="N32" i="5"/>
  <c r="M32" i="5"/>
  <c r="H32" i="5"/>
  <c r="I32" i="5" s="1"/>
  <c r="N31" i="5"/>
  <c r="M31" i="5"/>
  <c r="H31" i="5"/>
  <c r="I31" i="5" s="1"/>
  <c r="N30" i="5"/>
  <c r="M30" i="5"/>
  <c r="H30" i="5"/>
  <c r="I30" i="5" s="1"/>
  <c r="N29" i="5"/>
  <c r="M29" i="5"/>
  <c r="H29" i="5"/>
  <c r="I29" i="5" s="1"/>
  <c r="N28" i="5"/>
  <c r="M28" i="5"/>
  <c r="H28" i="5"/>
  <c r="I28" i="5" s="1"/>
  <c r="N27" i="5"/>
  <c r="M27" i="5"/>
  <c r="H27" i="5"/>
  <c r="I27" i="5" s="1"/>
  <c r="N25" i="5"/>
  <c r="M25" i="5"/>
  <c r="H25" i="5"/>
  <c r="I25" i="5" s="1"/>
  <c r="N24" i="5"/>
  <c r="M24" i="5"/>
  <c r="H24" i="5"/>
  <c r="I24" i="5" s="1"/>
  <c r="N22" i="5"/>
  <c r="M22" i="5"/>
  <c r="H22" i="5"/>
  <c r="I22" i="5" s="1"/>
  <c r="N21" i="5"/>
  <c r="M21" i="5"/>
  <c r="H21" i="5"/>
  <c r="I21" i="5" s="1"/>
  <c r="N20" i="5"/>
  <c r="M20" i="5"/>
  <c r="H20" i="5"/>
  <c r="I20" i="5" s="1"/>
  <c r="N19" i="5"/>
  <c r="M19" i="5"/>
  <c r="H19" i="5"/>
  <c r="I19" i="5" s="1"/>
  <c r="N18" i="5"/>
  <c r="M18" i="5"/>
  <c r="H18" i="5"/>
  <c r="I18" i="5" s="1"/>
  <c r="N17" i="5"/>
  <c r="M17" i="5"/>
  <c r="H17" i="5"/>
  <c r="I17" i="5" s="1"/>
  <c r="N16" i="5"/>
  <c r="M16" i="5"/>
  <c r="H16" i="5"/>
  <c r="I16" i="5" s="1"/>
  <c r="M15" i="5"/>
  <c r="N15" i="5" s="1"/>
  <c r="H15" i="5"/>
  <c r="I15" i="5" s="1"/>
  <c r="M14" i="5"/>
  <c r="N14" i="5" s="1"/>
  <c r="H14" i="5"/>
  <c r="I14" i="5" s="1"/>
  <c r="N13" i="5"/>
  <c r="M13" i="5"/>
  <c r="H13" i="5"/>
  <c r="I13" i="5" s="1"/>
  <c r="N12" i="5"/>
  <c r="M12" i="5"/>
  <c r="H12" i="5"/>
  <c r="I12" i="5" s="1"/>
  <c r="M11" i="5"/>
  <c r="N11" i="5" s="1"/>
  <c r="H11" i="5"/>
  <c r="I11" i="5" s="1"/>
  <c r="A11" i="5"/>
  <c r="A12" i="5" s="1"/>
  <c r="A13" i="5" s="1"/>
  <c r="A14" i="5" s="1"/>
  <c r="A15" i="5" s="1"/>
  <c r="A16" i="5" s="1"/>
  <c r="A17" i="5" s="1"/>
  <c r="M10" i="5"/>
  <c r="N10" i="5" s="1"/>
  <c r="H10" i="5"/>
  <c r="I10" i="5" s="1"/>
  <c r="M9" i="5"/>
  <c r="N9" i="5" s="1"/>
  <c r="I9" i="5"/>
  <c r="H9" i="5"/>
</calcChain>
</file>

<file path=xl/sharedStrings.xml><?xml version="1.0" encoding="utf-8"?>
<sst xmlns="http://schemas.openxmlformats.org/spreadsheetml/2006/main" count="759" uniqueCount="585">
  <si>
    <t xml:space="preserve">Code: </t>
  </si>
  <si>
    <t>Issue No.:</t>
  </si>
  <si>
    <t>Revision:</t>
  </si>
  <si>
    <t>Date:</t>
  </si>
  <si>
    <t>IDENTIFICATION OF HAZARD</t>
  </si>
  <si>
    <t>HAZARD</t>
  </si>
  <si>
    <t>CAUSE</t>
  </si>
  <si>
    <t>RESULT</t>
  </si>
  <si>
    <t>IMPLEMENTATION OF CONTROLS</t>
  </si>
  <si>
    <t>FINAL RISK</t>
  </si>
  <si>
    <t>ACTION</t>
  </si>
  <si>
    <t>No.</t>
  </si>
  <si>
    <t>REFERENCE
DOCUMENT</t>
  </si>
  <si>
    <t>ASSESSMENT OF RISK *</t>
  </si>
  <si>
    <t>Very Unlikely</t>
  </si>
  <si>
    <t>Unlikely</t>
  </si>
  <si>
    <t>Likely</t>
  </si>
  <si>
    <t>Very Likely</t>
  </si>
  <si>
    <t>Occurred in the industry</t>
  </si>
  <si>
    <t>Occurred more than once in the industry</t>
  </si>
  <si>
    <t>Never occurred in the industry</t>
  </si>
  <si>
    <t>Occurred more than once in the industry &amp; at least once in the Company</t>
  </si>
  <si>
    <t xml:space="preserve"> Commercial</t>
  </si>
  <si>
    <t>Pollution</t>
  </si>
  <si>
    <t>Safety</t>
  </si>
  <si>
    <t>Human injury, health damage or fatality</t>
  </si>
  <si>
    <t>(L)
LIKELIHOOD RATING</t>
  </si>
  <si>
    <t>(C)
CONSEQUENCE RATING</t>
  </si>
  <si>
    <t>RISK PRIORITY CODE</t>
  </si>
  <si>
    <t xml:space="preserve">Risk (R) = Likelihood (L) x Consequence (C)  </t>
  </si>
  <si>
    <t>Damage to asset or financial damage</t>
  </si>
  <si>
    <t>1-3:</t>
  </si>
  <si>
    <t>4-6:</t>
  </si>
  <si>
    <t>7-12:</t>
  </si>
  <si>
    <t>LOW</t>
  </si>
  <si>
    <t>MEDIUM</t>
  </si>
  <si>
    <t>HIGH</t>
  </si>
  <si>
    <t>Risk acceptable, can proceed with the task</t>
  </si>
  <si>
    <t>Cannot proceed with the task unless appropriate controls are taken to reduce the risk</t>
  </si>
  <si>
    <t xml:space="preserve">Risk Level </t>
  </si>
  <si>
    <r>
      <t xml:space="preserve">Risk Level 
</t>
    </r>
    <r>
      <rPr>
        <sz val="18"/>
        <rFont val="Arial"/>
        <family val="2"/>
        <charset val="161"/>
      </rPr>
      <t/>
    </r>
  </si>
  <si>
    <t>Task can be scheduled, however reviewing of controls recommended to reduce the risk rating</t>
  </si>
  <si>
    <t>Harm to the 
environment</t>
  </si>
  <si>
    <t>New Certificates / Test Records / Receipts issued during DD period not onboard. (VIQ. 2)</t>
  </si>
  <si>
    <t>VESSEL'S DRYDOCKING</t>
  </si>
  <si>
    <t>Humman error/ negligence.</t>
  </si>
  <si>
    <t>Commercial implications in vessel's trading.</t>
  </si>
  <si>
    <t>Verification prior sailing that all newly issued certificates are onboard, both by Master and attending superintendent.</t>
  </si>
  <si>
    <t>Dry dock check list</t>
  </si>
  <si>
    <t>Certificates / Endorsements not correct (copies not sent to office ASAP). (VIQ. 2)</t>
  </si>
  <si>
    <t>Verification prior sailing that all newly issued certificates are correct, both by Master and attending superintendent.</t>
  </si>
  <si>
    <t>Relevant inspections not carried out, reports for same not issued. Items overlooked/ forgoten.</t>
  </si>
  <si>
    <t>Verification prior sailing that each VGP required form/ certificate/ statement have been issued in good order, both by Master and attending superintendent. All required inspections have been carried out to the satisfaction of the attending class surveyor.</t>
  </si>
  <si>
    <t>-Dry dock check list
-Biofouling Management Plan/ Records</t>
  </si>
  <si>
    <t>Verification prior sailing that relevant statement issued and final report is under preparation, both by Master and attending superintendent.</t>
  </si>
  <si>
    <t>Safety hazards/ routine maintenance implications.</t>
  </si>
  <si>
    <t>Landing forms/ onboard checklist</t>
  </si>
  <si>
    <t>Lack of familiarity with established procedures.</t>
  </si>
  <si>
    <t>Safety hazards/ commercial implications.</t>
  </si>
  <si>
    <t>Dry dock check list
QMS established procedures</t>
  </si>
  <si>
    <t>Intensive work load during docking period.</t>
  </si>
  <si>
    <t>Safety hazards.</t>
  </si>
  <si>
    <t>Ship personnel are not adequately rested before departure. (VIQ. 3.2)</t>
  </si>
  <si>
    <t>Rest hours log</t>
  </si>
  <si>
    <t>Deck log book</t>
  </si>
  <si>
    <t>Dedicated QMS checklist compiled and relevant checks performed to the satisfaction of OOW and Master.</t>
  </si>
  <si>
    <t>Navigation / Communication/intercom equipment (inclusive of emergency devices) / instruments operation test not carried out (Radars/ ARPA, Gyro Compasses, ECDIS, Steering gear/ Auto pilot, GMDSS/ Batteries, EPIRB/ SARTs) (VIQ. 4.7)</t>
  </si>
  <si>
    <t>Improper maintenance/ lack of familiarity with established procedures.</t>
  </si>
  <si>
    <t>Navigational and safety hazards.</t>
  </si>
  <si>
    <t>Navigational equipment test prior vessel's sailing and during sea trial run.</t>
  </si>
  <si>
    <t>Equipment test prior vessel's sailing and during sea trial run.</t>
  </si>
  <si>
    <t>Dead man alarm system, Navigation Bridge alarm system not tested / activated. (VIQ. 4.7)</t>
  </si>
  <si>
    <t>Safety / operational implications.</t>
  </si>
  <si>
    <t>Echo sounder and Doppler transducers not functioning correctly. (VIQ. 4.7)</t>
  </si>
  <si>
    <t>Temporary notices, Navtex, weather information not received and passage plan not prepared. ECDIS pre-departure check list “Bridge-24” not completed. (VIQ. 4.13,4.17,4.20)</t>
  </si>
  <si>
    <t>Established procedures not followed.</t>
  </si>
  <si>
    <t>Passage plan prepared in line with company's procedures. Notices are updated in line with company's procedures. ECDIS test carried out and relevant documentation completed.</t>
  </si>
  <si>
    <t>Charts and publications, latest NTMS applicable for the intented voyage not available onboard. (VIQ. 4.12)</t>
  </si>
  <si>
    <t>All required publications and charts available onboard, confirmed by OOW and Master prior ship's sailing.</t>
  </si>
  <si>
    <t>Navigational, security plan, Suez Canal search lights, not tested during dock trials. (VIQ. 4.20,7.4)</t>
  </si>
  <si>
    <t>Lack of safety awareness.</t>
  </si>
  <si>
    <t>Safety and commercial hazards.</t>
  </si>
  <si>
    <t>Class checklist
Dry dock checklist</t>
  </si>
  <si>
    <t>L/boats (P &amp; S) load test not carried out, units not rigged onboard/ not inspected with respect portable to equipment completness. (VIQ. 5.27, 5.28, 5.29 &amp; 5.30)</t>
  </si>
  <si>
    <t>Safety hazard.</t>
  </si>
  <si>
    <t>Dry dock checklist
PMS instructions for the job
Maker's instructions</t>
  </si>
  <si>
    <t>Serviced equipment not returdned onboard. Inadequate service of equipment.</t>
  </si>
  <si>
    <t>Equipment serviced by Maker's authorized service engineer. All items returned onboard prior vessel's sailing from dock. All items checked with respect to operational status. All items correctly positioned in designated place and ready for use.</t>
  </si>
  <si>
    <t>Dry dock checklist
QMS, PMS maintenance instructions
Maker's instructions
Solas training manuals</t>
  </si>
  <si>
    <t>Llife saving equipment not in place and not ready for use. (VIQ. 5.44)</t>
  </si>
  <si>
    <t>P/Room rescue winch not in place or adequately available. (VIQ 5.20)</t>
  </si>
  <si>
    <t>Dry dock checklist
Deck maintenance instructions</t>
  </si>
  <si>
    <t>Firefighting equipment-accessories not re-stowed in place-boxes etc. (VIQ. 5.42)</t>
  </si>
  <si>
    <t>MOB units not in place. (VIQ. 5.31)</t>
  </si>
  <si>
    <t>Equipment serviced by Maker's authorized service engineer. All items checked with respect to operational status. System verification readiness confirmed.</t>
  </si>
  <si>
    <t>CO2 system not connected and not ready for use. (VIQ. 5.40)</t>
  </si>
  <si>
    <t>Verification prior sailing that each pump is operational; pressure test of the lines conducted by yard and verified by the attending Class surveyor.</t>
  </si>
  <si>
    <t>Fire-Gas-Smoke-Thermal Detection alarms and General Alarm not tested. (VIQ.5.39)</t>
  </si>
  <si>
    <t>Dry dock checklist
QMS, PMS maintenance instructions
Maker's instructions</t>
  </si>
  <si>
    <t>Remote shut-off system for accommodation and engine room Fire doors / Flaps / Dampers not operational/ not tested. (VIQ 5.45)</t>
  </si>
  <si>
    <t>Permanent fire extinguishing systems for E/RP/R Deck, Galley and Accommodation not ready to use (VIQ. 5.40)</t>
  </si>
  <si>
    <t>Personnel Protective Equipment (PPE) not available for use (VIQ 5.5)</t>
  </si>
  <si>
    <t>Emergency power supply (batteries, UPS &amp; chargers) not operational/ not tested. (VIQ 4.23, 10.36)</t>
  </si>
  <si>
    <t>Dry dock checklist
QMS, PMS maintenance instructions</t>
  </si>
  <si>
    <t>Access to the vessel during docking controlled by yard, implementing strict security measures. Security measures onboard continuously implemented by crew as per company's policy. Final security check performed prior vessel's sailing by ship's security officer.</t>
  </si>
  <si>
    <t>Cyber Security awareness/ policy not implemented onboard. Measures to prevent any breach not in place. (VIQ. 7.14-7.17)</t>
  </si>
  <si>
    <t>Lack of familiarity with established procedures. Improper implementation of established procedures.</t>
  </si>
  <si>
    <t>Visitors book
QMS procedures</t>
  </si>
  <si>
    <t>All drills (as per Regulations) not executed prior to sailing. (VIQ. 5.12, 5.13)</t>
  </si>
  <si>
    <t>Monitoring of Drills' requirements in line with relevant list. Required drill's performed during sea trials or prior vessel's sailing (as applicable).</t>
  </si>
  <si>
    <t xml:space="preserve">Dry dock checklist
</t>
  </si>
  <si>
    <t>Measurements taken and calibration certificates not received/ not in order(as applicable). (VIQ. 5.23)</t>
  </si>
  <si>
    <t>Dry dock checklist
PMS maintenance instructions</t>
  </si>
  <si>
    <t>Ship repair manager and ship's crew check prior vessel's sailing to ensure that all items have been returned in line with list provided.</t>
  </si>
  <si>
    <t>Updated departure list provided by Master. Vessel's clearance issued by harbour and security check is performed prior vessel's departure by immigration department.</t>
  </si>
  <si>
    <t>Sprinkler or fire suppression systems not air tested to confirm free and clear. (VIQ. 5.40)</t>
  </si>
  <si>
    <t>Equipment serviced by Maker's authorized service engineer. All items checked with respect to operational status. System readiness confirmed.</t>
  </si>
  <si>
    <t>Dry dock check list
QMS established procedures
Class checklist</t>
  </si>
  <si>
    <t>Pump Room safety systems not tested / not operational. (VIQ. 5.19, 5.35)</t>
  </si>
  <si>
    <t>Equipment test prior vessel's sailing, during stay at the layby berth in line with prescribed maintenance instructions.</t>
  </si>
  <si>
    <t>Engine room valves, remote shut-off and machinery shut-down system not tested. (VIQ. 10.17)</t>
  </si>
  <si>
    <t xml:space="preserve">Dry dock checklist
PMS maintenance instructions
</t>
  </si>
  <si>
    <t>Pollution/ commercial hazards.</t>
  </si>
  <si>
    <t>Garbage delivery receipts (inclusive of oily slops) not supplied to Master. (VIQ 6.20)</t>
  </si>
  <si>
    <t>Impropper maintenance.</t>
  </si>
  <si>
    <t>Safety hazards/ pollution hazard.</t>
  </si>
  <si>
    <t>O/fill alarms, Shutdowns, and other steering alarms (E/Room, P/Room, Steering gear, Bosun's store space bilge alarms) not tested / not operational. (VIQ. 6.11)</t>
  </si>
  <si>
    <t>Equipment test prior vessel's sailing, during stay at the layby berth. Testing in the framework of renewal surveys.</t>
  </si>
  <si>
    <t>Pollution hazards.</t>
  </si>
  <si>
    <t>Main Cool. S.W. &amp; Fire P/ps Emergency Bilge Suction not closed. Seal no's (if applicable) not recorded to engine log book. (VIQ. 6.15)</t>
  </si>
  <si>
    <t>Safety/ pollution hazards.</t>
  </si>
  <si>
    <t>Oily Water Separator overboard valve open. Seal no. (if applicable) not recorded in Oil Record Book. Oily water separator not tested / calibrated. (VIQ. 6.17, 6.18)</t>
  </si>
  <si>
    <t>Dry dock checklist
Maker's service report
Maker's instructions</t>
  </si>
  <si>
    <t xml:space="preserve">Systems / piping not flushed, as applicable. (VIQ. 6.4) </t>
  </si>
  <si>
    <t>Open up inspection of vessel's lines during drydocking. Cargo sea lines suitably blinded and status confirmed by Master/ Chief Officer during docking/ prior departure.</t>
  </si>
  <si>
    <t xml:space="preserve">Dry dock checklist
QMS, PMS maintenance instructions
</t>
  </si>
  <si>
    <t>Contingency plan in case of failure: Emergency Plan &amp; Training Manual – Pollution not in place. (VIQ. 6.1)</t>
  </si>
  <si>
    <t>Procedures not established.</t>
  </si>
  <si>
    <t>QMS iinstructions</t>
  </si>
  <si>
    <t>Means for managing spills not in place (continuous coaming, scupper plugs and spills kits). (VIQ. 6.2, 6.3)</t>
  </si>
  <si>
    <t>Incinerator and safety devices not tested. (VIQ. 10.32)</t>
  </si>
  <si>
    <t>Upper deck – accommodation and out-fittings  damaged by shipyard. (VIQ. 2.15, 2.16)</t>
  </si>
  <si>
    <t>Person trapped inside tank. Tank vents and sounding pipes obstructed. (VIQ. 2.9)</t>
  </si>
  <si>
    <t>Misconduct during shipyard assigned works. Improper inspection following completion of yard works.</t>
  </si>
  <si>
    <t>Lack of compliance with established procedures.</t>
  </si>
  <si>
    <t>MMC vapour locks damaged / leaking. (VIQ.8.12)</t>
  </si>
  <si>
    <t>Improper maintenance/ external abuse.</t>
  </si>
  <si>
    <t>Any defects on deck equipment is promptly identified and addressed during daily meetings. Rectification works completed prior vessel's departure. Tightness is confirmed during post dock cot inerting.</t>
  </si>
  <si>
    <t>COW machines not operational. (VIQ. 8.34)</t>
  </si>
  <si>
    <t>Operational status of machinery is thoroughly checked/ verified during pre-docking cot washing. Upon completion of washing operations units are maintained and kept ready for next operation.</t>
  </si>
  <si>
    <t>Dry dock checklist
PMS maintenance instructions
Maker's instructions</t>
  </si>
  <si>
    <t>Heating coils leaking. (VIQ. 8.15)</t>
  </si>
  <si>
    <t xml:space="preserve">PMS maintenance instructions
</t>
  </si>
  <si>
    <t>Cargo valves inoperative. Timing out of Maker's limits. (VIQ. 8.11)</t>
  </si>
  <si>
    <t>Cargo, ballast pumps and associated equipment is tested during discharging operations as well as during deslopping operations prior docking. Safety equipment is tested and verified operational. Systems maintained in line with PMS instructions.</t>
  </si>
  <si>
    <t>C.O.Ps-W.B. Pumps, AUS malfunctioning. Emergency trip not operational. (VIQ. 8.8, 8.10)</t>
  </si>
  <si>
    <t>Cargo/ ballast hatch covers not structurally intact and water tight. (VIQ. 8.18)</t>
  </si>
  <si>
    <t>Dry dock check list
PMS established procedures
Maker's instructions</t>
  </si>
  <si>
    <t>Defective equipment. Insufficient maintenance.</t>
  </si>
  <si>
    <t>Zero calibration performed during docking whilst cot pressure and level is known (zero). Performance test for the pressure sensors performed during trial inerting prior sailing.</t>
  </si>
  <si>
    <t>Dry dock checklist
PMS established procedures</t>
  </si>
  <si>
    <t>Srubber unit defective. Scrubber pump defective/ inoperable. (VIQ. 10.32)</t>
  </si>
  <si>
    <t>Inspection of the inner scrubber body is performed during docking period. Performance test performed during trial inerting prior sailing. Automation and instrumentation verification during trial testing.</t>
  </si>
  <si>
    <t>Deck seal unit defective. S.W. supply pumps defective. Automation, safety trips and instrumentation malfunctioning. (VIQ. 8.27)</t>
  </si>
  <si>
    <t>Internal defect of scrubber body, demister and/ or gas inlet piece. Insufficient maintenance of components.</t>
  </si>
  <si>
    <t>Internal defect of deck seal body. Insuffiicient maintenance of components.</t>
  </si>
  <si>
    <t>Inspection of the inner deck seal body is performed during docking period. Performance test performed during trial inerting prior sailing. Automation and instrumentation verification during trial testing.</t>
  </si>
  <si>
    <t>Oxygen analyser defective/ non calibrated. (VIQ. 8.26)</t>
  </si>
  <si>
    <t>Units calibrated according to Maker's instructions and tested during trial inerting. Redundant unit fully operational/ calibrated.</t>
  </si>
  <si>
    <t>Deck isolating local valves defective. Securing arrangements not in place/ operable. (VIQ. 8.20)</t>
  </si>
  <si>
    <t>Gas monitoring system defective/ inoperable. (VIQ. 8.46)</t>
  </si>
  <si>
    <t>Equipment servicing and maintenance by Maker's authorized service engineer during docking. Re-commissioning and safety interlocks test performed prior ship's sailing.</t>
  </si>
  <si>
    <t>Engine Room Departure' ECR-07 tests and checks prior departure not performed. (VIQ. 10.32)</t>
  </si>
  <si>
    <t>Overhauled sea chests and valves are not operational / watertight. MGPS system not operational. (VIQ. 10.31)</t>
  </si>
  <si>
    <t>Main switchboard and emergency switchboard automation test (incl. cleaning and bus bar securing bolt test) not performed.  (VIQ. 10.23)</t>
  </si>
  <si>
    <t>Class checklist
Dry dock checklist
Thermal imaging report</t>
  </si>
  <si>
    <t>Operational test, alarm &amp; all trips of all generator engines not carried out. (VIQ. 10.32)</t>
  </si>
  <si>
    <t>M/E turning gear interlock function not tested. (VIQ. 10.32)</t>
  </si>
  <si>
    <t>Equipment (M/E automation and interlocks) serviced by Maker's authorized service engineer as per 5 year workscope. Relevant inspection reports issued.</t>
  </si>
  <si>
    <t>Main Engine alarm and trip system check not carried out. (VIQ 10.32)</t>
  </si>
  <si>
    <t>ME crankcase and scavenging spaces not inspected, possible defect in equipment not promptly identified. Aux blowers not tested. (VIQ.10.32)</t>
  </si>
  <si>
    <t>Relevant inspections carried out be Chief Engineer and attending technical superintendent. Deflection prior and after docking taken and measurements analysed. Blowers test run performed during layby berth stay and trials.</t>
  </si>
  <si>
    <t>ME emergency and remote control operation not tested. (VIQ. 10.33)</t>
  </si>
  <si>
    <t>ME T/C oil level, prime pumps (as applicable) and safety / alarm settings not checked. (VIQ. 10.32)</t>
  </si>
  <si>
    <t>Aux. boiler(s) operational test, alarm &amp; trips tests, safety devices and relief valves tests not carried out. (VIQ. 10.32)</t>
  </si>
  <si>
    <t>Boiler safety, trip tests and structural inspection carried out in the framework of class survey. Maintenance and calibration of automation is performed by Maker's service engineer during docking. Boilers fire up performed in the presence of Makers service engineer during docking.</t>
  </si>
  <si>
    <t>Exhaust gas boiler not internally inspected and pressure tested by pumps and safety relief valves not tested and calibrated. (VIQ.10.32)</t>
  </si>
  <si>
    <t>Boiler safety, trip tests and structural inspection carried out in the framework of class survey. Maintenance and calibration performed by crew during sea trials.</t>
  </si>
  <si>
    <t>Rudder (all mode, including emergency steering) system operation test not carried out (VIQ. 10.16,10.39)</t>
  </si>
  <si>
    <t>Rudder tests carried out during sea trials from all available positions (inclusive of emergency steering). Class verifies installation conforms with applicable regulations.</t>
  </si>
  <si>
    <t>Class checklist
Dry dock checklist
PMS maintenance instructions</t>
  </si>
  <si>
    <t>No.1 and 2 steering gear power and control systems including auto change-over and failure alarms not carried out. Testing as per Solas not carried out (VIQ. 10.39,10.40,10.41)</t>
  </si>
  <si>
    <t>Steering gear tests/ timing in line with Solas requirements carried out one day prior entering drydock. Auto operation/ change over, safety and trip interlocks tested during sea trials.</t>
  </si>
  <si>
    <t>Aux. machinery auto change over procedure not tested. (VIQ. 10.32)</t>
  </si>
  <si>
    <t>Equipment tested/ maintained in accordance with Maker's and PMS instructions. Auto change over tested during vessel's idle stay at layby berth.</t>
  </si>
  <si>
    <t>Operational test of overhauled pumps not carried out. (VIQ. 10.32)</t>
  </si>
  <si>
    <t>Operational trial of the Stern Tube System not carried out. (VIQ. 10.32)</t>
  </si>
  <si>
    <t>Air conditioning units not tested. (VIQ. 10.32)</t>
  </si>
  <si>
    <t>Insufficient lubrication in way of bush/shaft. Damage of the stern tube bush. Loss of shelf propulsion. Oil leakage at sea.</t>
  </si>
  <si>
    <t>Defect in compressors and/ or air handling units.</t>
  </si>
  <si>
    <t>Both units operated during docking period. Relevant maintenance and inspections performed in line with PMS and Maker's instructions. Redundancy provided by 2 units installed.</t>
  </si>
  <si>
    <t>Both units operated during docking period. Relevant maintenance and inspections performed in line with PMS and Maker's instructions. Redundancy provided by 2 units installed. Hospital alarm is tested during sea trials.</t>
  </si>
  <si>
    <t>Dry dock check list
PMS established procedures</t>
  </si>
  <si>
    <t>Operational test of all miscellaneous systems that overhauled during D/D not carried out.  (VIQ. 10.32 )</t>
  </si>
  <si>
    <t>ICCP system operation and indication check not performed. System not remained shut for fifteen (15) days after undocking. (VIQ. 10.32)</t>
  </si>
  <si>
    <t>Insufficient corrosion protection. Incorrect reference readings, resulting in high/ low current output. Damage in way of freshly applied hull painting.</t>
  </si>
  <si>
    <t>Mast riser leakages. (VIQ. 8.19)</t>
  </si>
  <si>
    <t>Loss of IG pressure.</t>
  </si>
  <si>
    <t>Safety/ pollution hazard.</t>
  </si>
  <si>
    <t>Pollution hazard.</t>
  </si>
  <si>
    <t>Tightness of valves confirmed prior vessel's docking. Cargo tightness test performed as per PMS instructions during trial inerting.</t>
  </si>
  <si>
    <t>Poor/ insufficient illumination under emergency power supply.</t>
  </si>
  <si>
    <t>All emergency lights inspected during dock trials, prior vessel's departure.</t>
  </si>
  <si>
    <t>M/E L.O. sump tank manhole gaskets inside cofferdam leaking. (VIQ. 2.9)</t>
  </si>
  <si>
    <t>Improper tightening/ defective gaskets.</t>
  </si>
  <si>
    <t>Main engine bypass LO filter not inspected / cleaned. (VIQ. 10.32)</t>
  </si>
  <si>
    <t>Clogging of filter during operation.</t>
  </si>
  <si>
    <t>Sea valves leaking. (VIQ. 10.31)</t>
  </si>
  <si>
    <t>Inspection of valves performed as part of the Class survey. Piping integrity is checked both internally and externally. Replacement valves having Class certificate installed. Lines and valves tested during dock trials.</t>
  </si>
  <si>
    <t xml:space="preserve">Dry dock checklist
PMS maintenance instructions
Class checklist
</t>
  </si>
  <si>
    <t>Dry dock checklist
Preparation for departure checklist
Class checklist</t>
  </si>
  <si>
    <t>Improper protection of openings during docking works.</t>
  </si>
  <si>
    <t>Safety hazards for personnel entering the space.</t>
  </si>
  <si>
    <t>Tanks and voids not free and clear of debris. (VIQ. 2.9)</t>
  </si>
  <si>
    <t>Items forgotten by yard's personnel. Items used for docking works not properly secured.</t>
  </si>
  <si>
    <t>Personnel injury during voyage. Damage to equipment due to sudden move of weights.</t>
  </si>
  <si>
    <t>All equipment used during docking is returned in designated position. Scaffolding removed from machinery spaces on yard's account; pending items discussed during daily safety meetings at the yard.</t>
  </si>
  <si>
    <t>Communications from control room, steering compartment and any other required location to bridge inoperative. (VIQ. 10.41)</t>
  </si>
  <si>
    <t>Electronics defect. Poor wiring maintenance.</t>
  </si>
  <si>
    <t>Performance test whilst vessel at layby berth prior sailing as well as during post docking trials.</t>
  </si>
  <si>
    <t>Load line marks not painted correctly. (VIQ. 11.2)</t>
  </si>
  <si>
    <t>Safety hazard. Commercial implications</t>
  </si>
  <si>
    <t>Marks verified by attending Class surveyor, relevant load line certificate issued (in case of multiple load line assignment).</t>
  </si>
  <si>
    <t xml:space="preserve">Class Checklist/ certificate
Dry dock checklist
</t>
  </si>
  <si>
    <t>Safe access to bow obstructed, deck gratings not secured. (VIQ. 11.3)</t>
  </si>
  <si>
    <t>Removed gratings not secured. Deck not cleared from foreign items/ obstacles.</t>
  </si>
  <si>
    <t>Steam to HFO tanks closed/ HFO temperatures low. (VIQ 10.32)</t>
  </si>
  <si>
    <t>Insufficient steam supply/ steam closed due to MGO drydock use.</t>
  </si>
  <si>
    <t>Boilers fired up during dock trials. HFO system prepared prior vessel's departure drydock. Preheating activated to all required tanks.</t>
  </si>
  <si>
    <t>Service/ settling tanks with excess sediments/ instrumentation and alarm system inoperative (VIQ.10.32)</t>
  </si>
  <si>
    <t>Both service settling tanks inspected and cleaned during docking. Internal space is inspected and all instrumentation/ alarm system is checked/ verified operational. On work's completion tanks are filled up and heated in order to be ready for sea trials.</t>
  </si>
  <si>
    <t xml:space="preserve">Dry dock checklist
PMS instructions for the job
</t>
  </si>
  <si>
    <t>Propulsion loss, black out due to d/g fuel starvation.</t>
  </si>
  <si>
    <t>Change over to MGO not performed in line with dedicated procedure. Seizure of fuel pumps. Clogging of filters.</t>
  </si>
  <si>
    <t>ME LO system (inclusive of pumps and filtering equipment) not operational. (VIQ. 10.32)</t>
  </si>
  <si>
    <t>Seizure of pumps. Clogging of filters.</t>
  </si>
  <si>
    <t>Propulsion loss.</t>
  </si>
  <si>
    <t>FW system not operational/ air trapted in the system. (VIQ. 10.32)</t>
  </si>
  <si>
    <t>Loss of electrical power to insufficient cooling. Sea water contamination in the FW system.</t>
  </si>
  <si>
    <t>SW water system not test run/ inoperative. (VIQ.10.32)</t>
  </si>
  <si>
    <t>System not vented properly. Connections used during docking not properly re-instated. Pump seizure.</t>
  </si>
  <si>
    <t>All shipyard connections removed prior vessel's departure. Piping/ coolers flushed with fresh water (in case of sea water use). Overhauled FW systems properly vented prior commissioning. Pumps test run.</t>
  </si>
  <si>
    <t>System not vented properly. Pump seizure. Filter clogging.</t>
  </si>
  <si>
    <t>Propulsion loss, black out due to insufficient cooling.</t>
  </si>
  <si>
    <t>Filters cleaned during docking and boxed up prior vessel's departure. Units filled with water an pressure tested. Main sea water crossover line filled with water prior undocking and all sea chest filters vented once vessel on the water. Pumps test run performed.</t>
  </si>
  <si>
    <t>Ancor brakes loose/ stoppers not in position. (VIQ. 9.15)</t>
  </si>
  <si>
    <t>Seizure of braking arrangement. Defective stoppers. Lack of compliance with established procedures.</t>
  </si>
  <si>
    <t>Main air receivers insufficiently charged. Control air production and distribution malfunctioning. (VIQ. 10.32)</t>
  </si>
  <si>
    <t xml:space="preserve">Bottles are pressurized and isolated from consumers whilst vessel at drydock. Pressure drop monitored and any leakages rectified. Main air compressors and control air compressor test run during dock trials/ sea trials. </t>
  </si>
  <si>
    <t>Stern tube seals gravity tanks fwd and aft have not been connected. (VIQ. 10.32)</t>
  </si>
  <si>
    <t>All works supervised by Maker's service engineer. Leak test carried out on completion of repairs. Operational test performed during post dock trials.</t>
  </si>
  <si>
    <t>Stern tube not full with lubrication oil/ gravity tank with insufficient oil quantity. (VIQ. 10.32)</t>
  </si>
  <si>
    <t>Stern tube cooling water empty/ partialy filled. (VIQ. 10.32)</t>
  </si>
  <si>
    <t>Hull structural defect. Leakage in way of manhole gasket</t>
  </si>
  <si>
    <t>Insufficient oil in way of intermediate shaft bearing. (VIQ. 10.32)</t>
  </si>
  <si>
    <t>Leakage in way of housing. Fresh charge not implemented.</t>
  </si>
  <si>
    <t>Insufficient cooling of the intermediate bush/ insufficient oil film/ damage of the bearing and shaft.</t>
  </si>
  <si>
    <t>Oil level checked and proper lubrication confirmed during dock and sea trials.</t>
  </si>
  <si>
    <t>Drifting values with respect to magnetic north indication.</t>
  </si>
  <si>
    <t>Magnetic compass adjustment card issued during sea trials by a certified adjuster.</t>
  </si>
  <si>
    <t>Magnetic compass not adjusted. (VIQ. 4.7)</t>
  </si>
  <si>
    <t>Water ingress in way of tight compartments.</t>
  </si>
  <si>
    <t>Rudder plug vacuum test performed after plug installation. Bottom plugs not removed during docking as water drain is not required. Tightness checked during dock trials.</t>
  </si>
  <si>
    <t>Agent unaware of the departure date/timings. (VIQ. 2)</t>
  </si>
  <si>
    <t>Pollution/ Commercial implications in vessel's trading.</t>
  </si>
  <si>
    <t>Class 'Factual Statement' that the Special Survey has been completed and that the ESP (Executive Hull Summary &amp; Thickness Measurements) documentation is under preparation by Class head office (will be issued in due course) not issued. (VIQ.2)</t>
  </si>
  <si>
    <t>Leakage in way of piping.  Report not issued, item overlooked/ forgoten.</t>
  </si>
  <si>
    <t>Pollution hazards. Commercial implications in vessel's trading.</t>
  </si>
  <si>
    <t>Required inspections/ maintenance not carried out, reports for same not issued. Items overlooked/ forgoten.</t>
  </si>
  <si>
    <t>ETA equipment inoperative. Safety issues. Commercial implications in vessel's trading.</t>
  </si>
  <si>
    <t>Supporting structure is inspected by Class surveyor and attending superntendent. Verification prior sailing that relevant statement issued, both by Master and attending superintendent.</t>
  </si>
  <si>
    <t>Defective equipment. Insufficient maintenance..</t>
  </si>
  <si>
    <t>Established procedures not followed. Defect in relevant equipment.</t>
  </si>
  <si>
    <t>Hooks and releasing equipment in poor condition. Missing inventory items. Units remain at yard's workshop.</t>
  </si>
  <si>
    <t>Class checklist
Dry dock checklist
PMS instructions for the job</t>
  </si>
  <si>
    <t>Dry dock checklist
PMS maintenance instructions
Maker's instructions
Solas training manuals</t>
  </si>
  <si>
    <t>Equipment check prior sailing.</t>
  </si>
  <si>
    <t>Defective equipment. Insufficient maintenance. Leakage in the piping.</t>
  </si>
  <si>
    <t>Insufficient rescue means in a Man overboard incident.</t>
  </si>
  <si>
    <t>Insufficient rescue means in a rescue from pump room incident.</t>
  </si>
  <si>
    <t>Insufficient means to support life in an emergency situation/ incident.</t>
  </si>
  <si>
    <t>Vessel's audible warning system handicaped.</t>
  </si>
  <si>
    <t>UMS impared.</t>
  </si>
  <si>
    <t>Interlock with fire detection system inoperative/ local releasing units defective.</t>
  </si>
  <si>
    <t>System check prior/ during docking.</t>
  </si>
  <si>
    <t>Sensors defective. Sampling pipes clogged.</t>
  </si>
  <si>
    <t>Gas leakage not detected.</t>
  </si>
  <si>
    <t>Activation system defective. Sensors and automation defective.</t>
  </si>
  <si>
    <t>Increased crew hazard exposure.</t>
  </si>
  <si>
    <t>Batteries wasted. Charging equipment out of order.</t>
  </si>
  <si>
    <t>Unidentified personnel remaining onboard.</t>
  </si>
  <si>
    <t>Crew unable to perform in a real emergency situation.</t>
  </si>
  <si>
    <t>Dry dock checklist
Drills record book/ Bridge log book.</t>
  </si>
  <si>
    <t>Incorrect interpretation of readings.</t>
  </si>
  <si>
    <t>Piping clogged.</t>
  </si>
  <si>
    <t>Equipment serviced by Maker's authorized service engineer. All items checked with respect to operational status. System readiness confirmed. Class attended relevant tests/ checks as applicable.</t>
  </si>
  <si>
    <t>Improper maintenance of automation/ mechanical parts. Equipment defective.</t>
  </si>
  <si>
    <t>Interlocks not operational. Defective spring activated mechanisms. Pneumatic system clogging.</t>
  </si>
  <si>
    <t>Machinery systems unable to be shut-off in an emergency situation.</t>
  </si>
  <si>
    <t>Equipment test prior vessel's sailing, during stay at the layby berth in line with prescribed maintenance instructions. Relevant check in the framework of Class survey.</t>
  </si>
  <si>
    <t>Dry dock checklist
PMS maintenance instructions
Class checklist</t>
  </si>
  <si>
    <t>Floaters defective. Triggering mechanisms inoperable.</t>
  </si>
  <si>
    <t>Suction loss/ air trapped in the sea water system. Bilge water discharged through SW overboard.</t>
  </si>
  <si>
    <t>Filters clogged/ automation defective. Overboard valve leaking.</t>
  </si>
  <si>
    <t>Equipment test as part of Class survey cycle. Equipment calibrated by Maker's service engineer during docking period. Entries made to the engine record book and verified prior departure.</t>
  </si>
  <si>
    <t>Foreign particles trapped in the piping.</t>
  </si>
  <si>
    <t>Defective sensors/ cabling/ automation.</t>
  </si>
  <si>
    <t>Safety and Pollution hazard.</t>
  </si>
  <si>
    <t>Sensors/ automation defective.</t>
  </si>
  <si>
    <t>Defective equipment not repaired in time for vessel's sailing.</t>
  </si>
  <si>
    <t>Lack of compliance with established procedures for man entry. Tank safety arrangements not operational.</t>
  </si>
  <si>
    <t>Human injury/ casualty. Safety hazards.</t>
  </si>
  <si>
    <t>Procedures for entry into enclosed space are strictly followed. Entry into enclosed space during docking is prohibited without relevant entry permit from yard safety officer. Tank vents and sounding pipes are checked for unobstructed operation/ status.</t>
  </si>
  <si>
    <t>Vessel unable to maintain as safe cargo atmosphere with O2 level below 5%.</t>
  </si>
  <si>
    <t>Operation of IG system is checked during tank washing, prior docking. Maker's service engineer attending during docking for the 5 year maintenance of the boilers (inclusive of operational/ commissioning tests). Fans integrity is checked during docking period. Piping and instrumentation integrity is confirmed during trial inerting, prior ships sailing.</t>
  </si>
  <si>
    <t>Defective gear box. Leaking piping. Stuck neck bush.</t>
  </si>
  <si>
    <t>Pollusion hazard. Commercial implications.</t>
  </si>
  <si>
    <t>Corrosion in way of penetration piece. Defect in way of piping.</t>
  </si>
  <si>
    <t>Regular pressure testing of heating coils performed. Relevant records retained. Visual inspection of piping in way of cargo tanks performed during cargo tanks' inspections.</t>
  </si>
  <si>
    <t>Safety hazard. Commercial implications.</t>
  </si>
  <si>
    <t>Defective actuators. Defective solenoid valves/ directional flowmeters out of order.</t>
  </si>
  <si>
    <t>Pressure rise in cargo tanks. Leakage of cargo vapour. O2 ingress.</t>
  </si>
  <si>
    <t>Automation not calibrated/ adjusted. Leakage in way of mechanical seals. Defect in way of impeller/ casing.</t>
  </si>
  <si>
    <t>Gaskets defective. Covers deformed.</t>
  </si>
  <si>
    <t>Gas leakage on deck. Cargo/ water leakage on deck.</t>
  </si>
  <si>
    <t>Cargo hatches inspected/ repaired (as needed) during docking period. Replacement of rubber gasket is performed as required. Covers tightness tested on completion of repairs.</t>
  </si>
  <si>
    <t>Automation not calibrated/ adjusted. Defective transmitters. Instumentation defect.</t>
  </si>
  <si>
    <t>IG system handicaped.</t>
  </si>
  <si>
    <t xml:space="preserve">Inaccurate/ misleading information during cargo operations. </t>
  </si>
  <si>
    <t>Measuring cell out of order. Calibration not performed with pure N2.</t>
  </si>
  <si>
    <t>Leakage of IG. Contamination of cargo. Vapour transfer through cot.</t>
  </si>
  <si>
    <t>Gas leakage not promptly identified.</t>
  </si>
  <si>
    <t>Calibration not performed. Piping clogged due to hull fouling. Respective valves defective.</t>
  </si>
  <si>
    <t>Misleading information transmitted to CCR.</t>
  </si>
  <si>
    <t>Increased wear in way of shaft bushes. Leakage in way of hydraulic system. Motor/ brake defect.</t>
  </si>
  <si>
    <t>Mooring/ anchoring equipment handicaped.</t>
  </si>
  <si>
    <t>Leakage in way of valves. Actuator defect. Automation malfunction. Anodes wasted.</t>
  </si>
  <si>
    <t>Water ingress in E/R. Isolation not possible. Fouling in sw piping.</t>
  </si>
  <si>
    <t>Defective contactors. Loose contacts in way of bus bars.</t>
  </si>
  <si>
    <t>Performance test in the framework of class survey. Thermal imaging of all switchboards and panels prior vessel's entering drydocks. Rectification of outstanding deficiencies during docking period. Relevant reports issued by yard.</t>
  </si>
  <si>
    <t>Defective pressure/ temperature transmitters. Overspeed device defective.</t>
  </si>
  <si>
    <t>Damage to the generator.</t>
  </si>
  <si>
    <t>Batteries wasted. Charging equipment out of order. Fuel starvation.</t>
  </si>
  <si>
    <t>Defective solenoid valve.</t>
  </si>
  <si>
    <t>Damage of the turning gear motor/ gear. Engine slow turn not possible.</t>
  </si>
  <si>
    <t>AMS system inoperative. Pressure and temperature transmitters defective.</t>
  </si>
  <si>
    <t>Damage to the main engine.</t>
  </si>
  <si>
    <t>Defective bearing. Broken piston ring. Worn liner. Leakage in way of blowers' seal.</t>
  </si>
  <si>
    <t>System's communication failure. Local automation defective.</t>
  </si>
  <si>
    <t>Main engine cannot be operated.</t>
  </si>
  <si>
    <t>Piping leakage/ clogging. Automation defective.</t>
  </si>
  <si>
    <t>Damage to the Main engine T/C bearings.</t>
  </si>
  <si>
    <t>Burner defective. Automation defective. Safety interlocks out of order. Safety valves stuck.</t>
  </si>
  <si>
    <t>Leakage in way of tubes. Increased fouling. Safety valves stuck.</t>
  </si>
  <si>
    <t>Fire in the element. Water leakage.</t>
  </si>
  <si>
    <t>Auto pilots out of order. Transitters defective. Hydraulic equipment defective.</t>
  </si>
  <si>
    <t>Rudder irresponsive.</t>
  </si>
  <si>
    <t>Pressure transmitters inoperative.</t>
  </si>
  <si>
    <t>Automatic operation of stand by machinery inhibited.</t>
  </si>
  <si>
    <t>Wrong assembly of parts. Leakage in way of seals.</t>
  </si>
  <si>
    <t>Pumps underperforming/ not operational.</t>
  </si>
  <si>
    <t>Insufficient lubrication in way of bush/shaft. Damage of the stern tube bush.</t>
  </si>
  <si>
    <t>Loss of shelf propulsion. Oil leakage at sea.</t>
  </si>
  <si>
    <t>Dry dock checklist
PMS maintenance instructions
Maker's instructions
Class checklist</t>
  </si>
  <si>
    <t>Wrong assembly of parts. Spare parts of inferior quality used.</t>
  </si>
  <si>
    <t>Works performed by yard/ crew during docking properly supervised. Overhauled machinery is tested on completion of repairs and relevant reports issued (in case of yard's works). Overhauled machinery tested during dock and sea trials. Authentic spare parts procured in time and used.</t>
  </si>
  <si>
    <t>Hull coating condition deterioration.</t>
  </si>
  <si>
    <t>System check prior/ during docking performed by Maker's authorised service engineer. Maintenance requirements identified during pre-docking inspection. System trial test carried out during sea trials.</t>
  </si>
  <si>
    <t>Defective isolating valve.</t>
  </si>
  <si>
    <t>Cabling defect. Burnt light bulbs.</t>
  </si>
  <si>
    <t>Leakage of M/E lub oil. Potential ignition. Low sump tank level. Safety issues for personnel entering the cofferdam space.</t>
  </si>
  <si>
    <t>Sump tank cofferdam is inspected during docking period to confirm tightness of inspection manholes. Sump tank level is checked prior vessel's departure drydock.</t>
  </si>
  <si>
    <t>Foreign particles trapped in the filter.</t>
  </si>
  <si>
    <t>Defective or corroded seats/ valves.</t>
  </si>
  <si>
    <t>Sea water ingress. Insufficient sealing of piping systems.</t>
  </si>
  <si>
    <t>All space openings secured closed. Protection canvas is used as applicable in order to reduce amount of debris entering the space. Enclosed space entry permits issued as applicable.</t>
  </si>
  <si>
    <t>Scaffolding remaining in machinery spaces. Materials not properly secured for sea.  (VIQ. 10.15)</t>
  </si>
  <si>
    <t>Dry dock checklist
Daily safety meeting records</t>
  </si>
  <si>
    <t>Improper instructions to yard's painting department. Improper application by shipyards' personnel.</t>
  </si>
  <si>
    <t>Delay in vessel's sailing date.</t>
  </si>
  <si>
    <t>Clogging of filter during operation. Fuel starvation.</t>
  </si>
  <si>
    <t>Anchoring equipment handicaped.</t>
  </si>
  <si>
    <t>Vessel unable to start main engine. Pneumatic equipment inoperative.</t>
  </si>
  <si>
    <t>Insufficient cooling of the aft bush, insufficient oil film, damage of the bearing and shaft. Propulsion loss.</t>
  </si>
  <si>
    <t>Cooling water tank internally inspected during docking. On works completion tank is filled and pressure tested.</t>
  </si>
  <si>
    <t>Improper installation, no pressure/vacuum test on completion of repairs.</t>
  </si>
  <si>
    <t>Commercial implications. Delay in vessel's unberthing schedule.</t>
  </si>
  <si>
    <t>QMS established procedures</t>
  </si>
  <si>
    <t>Crew shore leave ends 24hr prior vessel's sailing. Master confirms that all crew is onboard prior sailing. Master's permission for shore leave is requested. Crew shore passes at Master's control.</t>
  </si>
  <si>
    <t>Improper planning. Human error/ negligence.</t>
  </si>
  <si>
    <t>Liferafts not properly stowed and auto release device not functioning correctly. Lashing not adequate. (VIQ. 5.28)</t>
  </si>
  <si>
    <t>Serviced equipment not returned onboard. Inadequate service of equipment.</t>
  </si>
  <si>
    <t>Crew unable to suppress fire onboard.</t>
  </si>
  <si>
    <t>Dry dock check list
PMS maintenance instructions
Surveyor's checklist</t>
  </si>
  <si>
    <t>System breakdown. Individual sensors malfunctioning.</t>
  </si>
  <si>
    <t>Isolation/ suppression of fire impaired.</t>
  </si>
  <si>
    <t>Verification during dry-docking and prior sailing that adequate PPE is available onboard by the ship's safety officer. Daily safety inspection during docking and safety meeting in order to ensure compliance with safety regulations.</t>
  </si>
  <si>
    <t>No power supply to essential equipment, whilst main power supply interrupted.</t>
  </si>
  <si>
    <t>Improper planning. Human error/ negligence. Lack of familiarity with established procedures.</t>
  </si>
  <si>
    <t>Cyber security policy is promoted onboard through dedicated safety meetings. Safety committee meeting prior dry-docking and after completion of repairs performed.</t>
  </si>
  <si>
    <t>Loose equipment on deck posing injury hazard. Commercial implications.</t>
  </si>
  <si>
    <t>Crew unable to suppress vapour escape/ contain leakage.</t>
  </si>
  <si>
    <t xml:space="preserve">Lines pressure test performed and relevant Class statement issued. </t>
  </si>
  <si>
    <t>Discharge line blinded, associated valves secured closed and sealed with numbered tags. Relevant entry made in the oil record book. Entries and actual arrangement verified by Master and attending superintendent prior vessel's departure. ODM equipment calibrated by Maker's service engineer during docking period.</t>
  </si>
  <si>
    <t>Piping clogged/ filter clogging. Operational difficulties for machineries.</t>
  </si>
  <si>
    <t xml:space="preserve">Proper maintenance of associated equipment. Items checked as per PMS instructions prior vessel's departure from drydock. </t>
  </si>
  <si>
    <t>Defective/ missing scupper plugs. Insufficient material for spill contamination.</t>
  </si>
  <si>
    <t>Daily progress meetings conducted during docking period. Repair specification and sailing Gantt constantly updated. Safety inspection is conducted on a daily basis by shipyard personnel and ship's safety officer. All defects are promptly identified and repaired prior vessel's departure.</t>
  </si>
  <si>
    <t>Dry dock check list
PMS maintenance instructions</t>
  </si>
  <si>
    <t xml:space="preserve">Vessel unable to conduct cargo operations/ safety impaired. Cargo leakage in way of pump room. </t>
  </si>
  <si>
    <t>Boilers breakdown, piping leakage, instrumentation failure, fans malfunction. Insufficient maintenance and lack of compliance with established maintenance program.</t>
  </si>
  <si>
    <t>Corrosive environment. Insufficient maintenance of components. Defective pads.</t>
  </si>
  <si>
    <t>Safety checks prior departure. Safety committee meetings onboard by Master and technical superintendents highlighting established procedures.</t>
  </si>
  <si>
    <t>Electrical automation handicapped. Voltage regulation unstable. Electrical power loss.</t>
  </si>
  <si>
    <t>Steam plant handicapped. Operational safety impaired.</t>
  </si>
  <si>
    <t>Alarms and power transmission equipment out of order. Hydro oil leakage. Worn pumps.</t>
  </si>
  <si>
    <t>Each piece of equipment overhauled during docking tested on works completion. Relevant test reports issued. Test conducted in the presence of Chief Engineer.</t>
  </si>
  <si>
    <t>Vessel unable to maintain comfortable accommodation temperature.</t>
  </si>
  <si>
    <t>Vessel unable to maintain sufficient temperature for refrigerating chambers. Vessel unable to preserve provisions. Hospitalized personnel unable to call assistance.</t>
  </si>
  <si>
    <t>Lack of compliance with established procedures. Floaters and associated parts in poor condition.</t>
  </si>
  <si>
    <t>UMS system handicapped. Leakage in way of machinery spaces not promptly detected.</t>
  </si>
  <si>
    <t>Crew unable to communicate with OOW during routine tasks as well as during emergency situation.</t>
  </si>
  <si>
    <t>Accumulated sediments due to prolonged use/ insufficient cleaning. Inspection for automation insufficiently performed.</t>
  </si>
  <si>
    <t>Windlass brake bands serviced/ renewed by shipyard personnel. On works completion brake test performed. Stoppers position confirmed prior vessel's departure for sea trials.</t>
  </si>
  <si>
    <t>Damage of main air compressors/ control air compressor. Leakage in way of bottles and associated arrangements.</t>
  </si>
  <si>
    <t>Information with respect to undocking not promptly communicated.</t>
  </si>
  <si>
    <t>UMS system handicapped.</t>
  </si>
  <si>
    <t>All filters inspected during docking interval and put in service during dock/ sea trials.Redundant filters in good order/ inspected.</t>
  </si>
  <si>
    <t>Pump room / accommodation / bosun’s store room gas monitoring systems not tested. (VIQ.5.21 &amp; 5.22)</t>
  </si>
  <si>
    <t>Implications during cargo operations. Cargo commingling. Cargo shifting.</t>
  </si>
  <si>
    <t>Equipment tested/ maintained in accordance with Maker's and PMS instructions. Operation/ Timing check is conducted during drydock, concurrently with cot and wbt inspections. Valves tested during post dock trials. Relevant records kept in PMS.</t>
  </si>
  <si>
    <t>Class factual statement for the pressure test of piping conducted not issued. (VIQ. 2, 8.3)</t>
  </si>
  <si>
    <t>Class factual statement for the ETA structural support members. (VIQ. 2, 9.28)</t>
  </si>
  <si>
    <t>QMS procedures for the Drydock have not been properly evidenced and records filed (inclusive of Risk assessment, Safety Committee Meeting records and Management of Change records). (VIQ. 2, 5.7)</t>
  </si>
  <si>
    <t>Rest hours are monitored and diligently followed. No immediate sailing after completion of works (one day layby berth prior sailing allowed).</t>
  </si>
  <si>
    <t>Not all crew on board prior to departure. (VIQ. 3.1)</t>
  </si>
  <si>
    <t>Minimum safe manning not met.Safety hazards/ commercial implications.</t>
  </si>
  <si>
    <t>Navigational equipment not tested prior departure. (VIQ. 4.7)</t>
  </si>
  <si>
    <t>Engine Room alarm / monitoring and extension system not tested. (VIQ. 10.2, 10.4)</t>
  </si>
  <si>
    <t>Equipment test prior vessel's sailing, during stay at the shipyard's layby berth.</t>
  </si>
  <si>
    <t>Equipment serviced by Maker's authorized service engineer and tested prior vessel's sailing, during stay at the yard's layby berth.</t>
  </si>
  <si>
    <t>Equipment test prior vessel's sailing, during stay at the yard's layby berth.</t>
  </si>
  <si>
    <t>Safety check prior departure drydock/ sailing.</t>
  </si>
  <si>
    <t>‘Preparation for departure’ tests and checks prior departure not carried out (VIQ. 4.3, 4.7)</t>
  </si>
  <si>
    <t>Heavy objects not secured / Iashed for open sea passage. (VIQ. 11.3)</t>
  </si>
  <si>
    <t>Testing of general alarm, ship's whistles and gongs not performed. (VIQ. 4.7)</t>
  </si>
  <si>
    <t xml:space="preserve">Load test carried out as part of the special survey during docking. Relevant documentation sighted/ checked by Master/ attending superintendent. </t>
  </si>
  <si>
    <t xml:space="preserve">Equipment test as part of Class survey cycle. Tests verified by Class, shipyard and attending superintendent. Boats rigged and inspected onboard prior issuance of statutory certificates. Units' serviced by Maker's authorized service engineer. </t>
  </si>
  <si>
    <t>Equipment serviced by Maker's authorized service engineer. All items returned onboard prior vessel's sailing from dock. All items checked with respect to operational status. All items correctly positioned in designated place and ready for use prior sailing.</t>
  </si>
  <si>
    <t>Equipment serviced by Maker's authorized service engineer. All items checked with respect to operational status. System verification readiness confirmed prior sailing.</t>
  </si>
  <si>
    <t>Verification by ship's electrician prior sailing that all emergency power supply equipment is operational under the presence of Class surveyor and attending superintendent. Charging equipment verified operational prior sailing.</t>
  </si>
  <si>
    <t>Security inspection not carried-out and no entry made in bridge logbook. (VIQ. 7.3)</t>
  </si>
  <si>
    <t>Safety / operational/ commercial implications.</t>
  </si>
  <si>
    <t>Shipyard personnel still onboard prior vessel's sailing. (VIQ. 5, 7.3)</t>
  </si>
  <si>
    <t>Shipyard equipment has not been removed and delivered prior to departure. (VIQ. 5, 11.3)</t>
  </si>
  <si>
    <t>Verification prior sailing that all required receipts are onboard, both by Master and attending superintendent. Garbage record book updated prior vessel's departure from drydock.</t>
  </si>
  <si>
    <t>Slop discharging piping leaking. (VIQ. 8.3, 8.62)</t>
  </si>
  <si>
    <t>Manual activation (free movement confirmation), cleaning of the seat/ pressure cone performed during docking. Adjustment made with the use of test rig) to confirm tightness. Condition of valves/ seats checked during cot gas free state. Tightness confirmed during post drydocking inerting/ during sea trials.</t>
  </si>
  <si>
    <t>IG system inoperative. (VIQ. 8.22 to 8.26)</t>
  </si>
  <si>
    <t>CCR pressure and level sensors (COT and WBT) inoperative/ non calibrated. (VIQ. 8.19, 8.24, 8.25, 8.26)</t>
  </si>
  <si>
    <t>Corossion/ fouling in way of lifting mechanism. Pitting in way of seat/ cone. Pressure adjustment incorrect. Breaker level incorrect.</t>
  </si>
  <si>
    <t>P/V valves not operational/ leaking. P/V breaker level incorrect. (VIQ. 8.21, 8.28)</t>
  </si>
  <si>
    <t>All local isolating valves inspected tested during dry docking period. Relevant replacements/ repairs performed. Locking arrangements checked by vessel's crew prior vessel's sailing/ during sea trials.</t>
  </si>
  <si>
    <t>Remote draft readings incorrect. (VIQ. 8.13)</t>
  </si>
  <si>
    <t>Manifolds not blanked. Drain valves not closed (VIQ. 8.41)</t>
  </si>
  <si>
    <t>Manifold blanks and drain valves checked prior vessel's departure from dock. Tightness confirmed during cot washing operations.</t>
  </si>
  <si>
    <t>Dry dock checklist</t>
  </si>
  <si>
    <t>Mooring machinery / windlasses – all cranes not tested. Hydraulic machinery not checked. (VIQ. 9.14,9.20, 8.50)</t>
  </si>
  <si>
    <t>Emergency generator operational test (using all available means), alarm &amp; trips not carried out (incl. Confirmation of MGO filling). (VIQ. 10.16, 10.34)</t>
  </si>
  <si>
    <t>All emergency lights in E/R, P/R, deck and accommodation space not tested / activated. (VIQ. 10.15, 11.9)</t>
  </si>
  <si>
    <t>Fuel oil system (inclusive of pumps and filtering equipment) not operational. (VIQ. 10.32)</t>
  </si>
  <si>
    <t>Bottom/ rudder plugs missing/ leaking.  (VIQ. 2.9)</t>
  </si>
  <si>
    <t>Refrigerator chamber alarm and Hospital calling system not tested/ activated during sea trials. (VIQ. 11.15, 11.17)</t>
  </si>
  <si>
    <t>Equipment checked during docking trials. Redundant units confirmed operational. All filters checked/ cleaned prior departure yard's layby berth.</t>
  </si>
  <si>
    <t>All gratings confirmed secured by crew prior departure yard's layby berth. Safe access to bow re-confirmed clear prior vessel's departure.</t>
  </si>
  <si>
    <t>All bilge alarms tested in the framework of Class survey. Associated equipment verified operational during dock trials.</t>
  </si>
  <si>
    <t>Inspection of the bush and shafting arrangements in the framework of Class survey. Replacement of seals by Maker's authorized service engineer. All works supervised by Maker's service engineer. Leak test carried out on completion of repairs. Operational test performed during post dock trials. Sufficient draft prior departure allowed (ballasting at layby berth) to avoid shaft vibrations, impact loads on shaft bush.</t>
  </si>
  <si>
    <t>Units (M/E T/C) serviced by Maker's authorized service engineer as per 5 year workscope. Oil admission and automation is checked. Relevant inspection reports issued. Engine test during yard's layby berth stay and sea trials.</t>
  </si>
  <si>
    <t>Equipment (M/E automation and interlocks) serviced by Maker's authorized service engineer as per 5 year workscope. Relevant inspection reports issued. Engine test during yard's layby berth stay and sea trials from all available positions.</t>
  </si>
  <si>
    <t>Emergency generator is operated during entering/ exiting the drydock (auto start/ running under load). Safety trips and interlocks tested whilst vessel at yard's layby berth prior sailing. MGO tank level is checked prior vessel's departure for trials.</t>
  </si>
  <si>
    <t>Performance test in the framework of class survey. Tests carried out whilst vessel at yard's layby berth prior sailing and during post docking trials.</t>
  </si>
  <si>
    <t>Equipment test prior vessel's sailing by shipyard personnel; inspection and function test during stay at the yard's layby berth as well as during sea trials.</t>
  </si>
  <si>
    <t>Lifting appliances test conducted as part of the Class survey cycle. All safety interlocks and shut downs verified operational. Mooring stations moving parts protected from dust/ sand blast during docking period. Function test of all mooring stations performed during undocking/ mooring along side yard's layby berth. Both anchor windlasses inspected, tested and brakes calibrated by shipyard during docking period in the presence of competent crew members and technical superintendent.</t>
  </si>
  <si>
    <t>Inspection of valves performed as part of the Class survey. Piping integrity is checked both internally and externally. Calibration/ cross checking with draft marks performed whilst vessel at yard's layby berth.</t>
  </si>
  <si>
    <t>VGP requirements breached / documentation not in order. Class Statement of Facts not prepared. (VIQ. 2)</t>
  </si>
  <si>
    <t>Pressure test of piping performed during cargo tank washing operations prior docking; repairs (as/ if needed affected). Verification prior sailing that relevant statement issued, both by Master and attending superintendent.</t>
  </si>
  <si>
    <t>Defect in way of underdeck supporting structure. Relevant inspections not carried out and/ or reports missing.</t>
  </si>
  <si>
    <t>Dry dock check list
Class checklist</t>
  </si>
  <si>
    <t>Vessel drawings, Fire/ Safety/ Emergency plans used during drydock period missing. Special tools, and other ship property not returned on board. (VIQ. 2)</t>
  </si>
  <si>
    <t>Items landed/ handed over to the shipyard's personnel documented in relevant landing forms. Master/ Chief engineer frequently updated on aoutstanding items during daily safety meetings. Final check prior sailing is performed by ship's crew.</t>
  </si>
  <si>
    <t>Verification prior dry-docking that all required QMS documentation has been submitted to the head office/ prepared by the head office (as applicable). Verification that all items/ inspections of the drydock checklist have been performed prior vessel's sailing.</t>
  </si>
  <si>
    <t>Accommodation Ladders P &amp; S and gangway operation/ load test not carried out and/ or Class statement/ certificate not issued (VIQ. 5.47)</t>
  </si>
  <si>
    <t>Defective equipment. Defective braking arrangement. Worn wires. Damage in way of body. Insufficient maintenance.</t>
  </si>
  <si>
    <t>Careless installation by crew. Use of defective hydrostatic release. Impproper installation of the HRU.</t>
  </si>
  <si>
    <t>Assembly of equipment (releasing mechanism) by competent crew members. Stowing under the supervision of Master and Chief Officer. Lashing in line with Maker's instructions. Final check prior vessel's sailing.</t>
  </si>
  <si>
    <t>Fire / Emergency Pumps not operational. Fire main pipes / valves not pressure tested. (VIQ. 5.38, 5.41)</t>
  </si>
  <si>
    <t>Flanges/ gasket damaged. Valves not isolating. Humman error/ negligence.</t>
  </si>
  <si>
    <t>Local attending agent imformed by yard's representative/ SRM of vessel's departure date 2 days prior actual sailing. Frequent updates given on daily progress/ safety meetings in order all paperwork to be promptly completed. Master reconfirms that all parties are aware and well informed of vessel's schedule.</t>
  </si>
  <si>
    <t>Spectacle flange i.w.o cargo line overboard valve not turned (as applicable)/ valves not switched to closed position. ODME simulation test not performed. (VIQ. 6.4, 6.13)</t>
  </si>
  <si>
    <t>Valves leaking. Improper maintenance/ lack of compliance with established procedures.</t>
  </si>
  <si>
    <t>Valves test as part of Class survey cycle. Tightness confirmed prior vessel's departure during dock and sea trials. Valves sealed with numbered tags and relevant entries made to the engine record book.</t>
  </si>
  <si>
    <t>Relevant plan confirmed in place as per Company's instructions prior vessel's departure. Plan approved by the administration.</t>
  </si>
  <si>
    <t>Dry dock checklist
ECR Preparation for Sea Checklist</t>
  </si>
  <si>
    <t>Bridge-09 checklist
ECR Preparation for Sea Checklist</t>
  </si>
  <si>
    <t>Dry dock checklist
ECR UMS Checklist</t>
  </si>
  <si>
    <t>Dry dock checklist
ECR UMS Checklist
ECR Preparation for Sea Checklist</t>
  </si>
  <si>
    <t>Dry dock checklist
PMS maintenance instructions
ECR UMS Checklist</t>
  </si>
  <si>
    <t>Dry dock checklist
Bridge preparation for sea checklist</t>
  </si>
  <si>
    <t>Dry dock checklist
Bridge preparation for sea checklist
ECDIS checklist</t>
  </si>
  <si>
    <t xml:space="preserve">Dry dock checklist
Bridge preparation for sea checklist
</t>
  </si>
  <si>
    <t>Bridge preparation for sea checklist</t>
  </si>
  <si>
    <t>Vessel's Drydocking - Risk Code</t>
  </si>
  <si>
    <t>?</t>
  </si>
  <si>
    <t>Certification &amp; Documentation</t>
  </si>
  <si>
    <t>Crew Management</t>
  </si>
  <si>
    <t>Navigation and Communication</t>
  </si>
  <si>
    <t>Safety Management</t>
  </si>
  <si>
    <t>Pollution Prevention</t>
  </si>
  <si>
    <t>Maritime security</t>
  </si>
  <si>
    <t>Cargo and Ballast Systems - Petroleum</t>
  </si>
  <si>
    <t>Mooring</t>
  </si>
  <si>
    <t>Engine and Steering Compartments</t>
  </si>
  <si>
    <t>General Appearance and Condition</t>
  </si>
  <si>
    <t>(L1)
Likelihood</t>
  </si>
  <si>
    <t>(C)
Consequence</t>
  </si>
  <si>
    <r>
      <t xml:space="preserve">(R)
Risk (L1xC)
</t>
    </r>
    <r>
      <rPr>
        <sz val="12"/>
        <rFont val="Arial"/>
        <family val="2"/>
        <charset val="161"/>
      </rPr>
      <t/>
    </r>
  </si>
  <si>
    <t>(L2)
Likelihood</t>
  </si>
  <si>
    <r>
      <t xml:space="preserve">(FR)
Final Risk (L2xC)
</t>
    </r>
    <r>
      <rPr>
        <sz val="12"/>
        <rFont val="Arial"/>
        <family val="2"/>
        <charset val="161"/>
      </rPr>
      <t/>
    </r>
  </si>
  <si>
    <t>Tank vents (fuel, lube, water and sewage) not free. (VIQ. 11.7)</t>
  </si>
  <si>
    <t>Cleaning/ inspection not performed.</t>
  </si>
  <si>
    <t>Tank breathing arrangements not operational.</t>
  </si>
  <si>
    <t>All vent heads inspected during docking with respect to screen integrity/ cleanliness/ floaters integrity. Confirmatory inspection performed during dock trials, on completion of all deck works.</t>
  </si>
  <si>
    <t>Operational trial of the thrusters if available. (Where DP equipment available)</t>
  </si>
  <si>
    <t>XXX</t>
  </si>
  <si>
    <t>YYYY</t>
  </si>
  <si>
    <t>XXXX</t>
  </si>
  <si>
    <t>YYYYY</t>
  </si>
  <si>
    <t>Ice / sub-zero temperature Operations</t>
  </si>
  <si>
    <r>
      <t xml:space="preserve">Dry - Docking R.A. - </t>
    </r>
    <r>
      <rPr>
        <b/>
        <sz val="22"/>
        <color rgb="FFFF0000"/>
        <rFont val="Calibri"/>
        <family val="2"/>
        <scheme val="minor"/>
      </rPr>
      <t>AS AN EXAMPLE ONLY</t>
    </r>
    <r>
      <rPr>
        <b/>
        <sz val="22"/>
        <color indexed="8"/>
        <rFont val="Calibri"/>
        <family val="2"/>
        <charset val="161"/>
        <scheme val="minor"/>
      </rPr>
      <t xml:space="preserve"> - Each company can use their own R.A. model</t>
    </r>
  </si>
  <si>
    <t xml:space="preserve">APPENDIX </t>
  </si>
  <si>
    <t>DD</t>
  </si>
  <si>
    <r>
      <t xml:space="preserve">Dry - Docking R.A. - </t>
    </r>
    <r>
      <rPr>
        <b/>
        <sz val="12"/>
        <color rgb="FFFF0000"/>
        <rFont val="Calibri"/>
        <family val="2"/>
        <scheme val="minor"/>
      </rPr>
      <t>AS AN EXAMPLE ONLY</t>
    </r>
    <r>
      <rPr>
        <b/>
        <sz val="12"/>
        <color indexed="8"/>
        <rFont val="Calibri"/>
        <family val="2"/>
        <scheme val="minor"/>
      </rPr>
      <t xml:space="preserve"> - Each company can use their own R.A. model</t>
    </r>
  </si>
  <si>
    <t>Lack of cyber security awareness.</t>
  </si>
  <si>
    <t>Safety &amp; Security hazard</t>
  </si>
  <si>
    <t>I/T and O/T systems not secured after updates (VIQ. 7.15)</t>
  </si>
  <si>
    <t>Procedures include the protection of IT/OT equipment from malware and virus attacks</t>
  </si>
  <si>
    <t>Cargo tanks High-level and overfill alarms not working properly. (VIQ. 8.14)</t>
  </si>
  <si>
    <t>Pollution hazard; vessel unable to conduct cargo operations</t>
  </si>
  <si>
    <t>Defective alarm system</t>
  </si>
  <si>
    <t>All cargo tanks High-level and overfill alarms tested during dry docking period. Relevant replacements/ repairs performed. All alarms checked by vessel's crew prior vessel's sailing and during sea trials.</t>
  </si>
  <si>
    <t xml:space="preserve">Dry dock checklist
PMS established procedures
</t>
  </si>
  <si>
    <t>Pumproom leaking pipelines &amp; valves. (VIQ. 8.44, 8.46, 8.47)</t>
  </si>
  <si>
    <t>Leakage in way of valves and pipeline .</t>
  </si>
  <si>
    <t xml:space="preserve">Cargo, ballast pumps and associated equipment is tested and verified secure by crew. Safety equipment is tested and verified operational. </t>
  </si>
  <si>
    <t>Changes to Mooring Equipment are not properly recorded (VIQ. 9.2, 9.3)</t>
  </si>
  <si>
    <t>Commercial implications.</t>
  </si>
  <si>
    <t>Verification prior sailing that MSMP/LMP have been properly updated, both by Master and attending superintendent.</t>
  </si>
  <si>
    <t>ME maneouvring system operational test from all stations carried out during sea trials (VIQ. 10.33)</t>
  </si>
  <si>
    <t>Machinery space bilge alarms not tested/ operational. (VIQ. 10.30)</t>
  </si>
  <si>
    <t>No precautions taken against sub zero temps/icing precautions and navigating in ice. (VIQ. 12.3)</t>
  </si>
  <si>
    <t>No anti freeze and low temp fuels used in L/B, rescue boat, emergency generator engines. (VIQ. 12.14)</t>
  </si>
  <si>
    <t>Heating systems for accommodation not checked. (VIQ. 12.8)</t>
  </si>
  <si>
    <t>FO storage tank temps not increased to appropriate levels. (VIQ. 12.2)</t>
  </si>
  <si>
    <t>Derricks/cranes not checked. (VIQ. 12.17)</t>
  </si>
  <si>
    <t>No winter lubricants used in deck machinery. (VIQ. 12.6, 12.13 &amp; 12.17)</t>
  </si>
  <si>
    <t>No sufficient PPE warm weather clothing on board. (VIQ. 12.6 &amp; 12.7)</t>
  </si>
  <si>
    <t>Sea chest steam injection/heating systems not tested. (VIQ. 12.5)</t>
  </si>
  <si>
    <t>No adequate supplies of: sand, wooden mallets, snow scrapers, window scrapers, shovels, de-icing fluid. (VIQ. 12.9)</t>
  </si>
  <si>
    <t xml:space="preserve">No sufficient canvas covers for tank valves, pv and vent mast riser. (VIQ. 12.19) </t>
  </si>
  <si>
    <t>Ballast water bubbling/heating system not checked. (VIQ. 12.18)</t>
  </si>
  <si>
    <t>Operation of cargo tank heating coils/deck heaters not checked. (VIQ. 12.19)</t>
  </si>
  <si>
    <t>Tank cleaning heater not drained. (VIQ. 12.17)</t>
  </si>
  <si>
    <t>Heating for hydraulic system not verified. (VIQ. 12.6 &amp; 12.17)</t>
  </si>
  <si>
    <t>Sprinkler systems not drained of water. (VIQ. 12.15)</t>
  </si>
  <si>
    <t>FFE operational checks for cold weather not performed. (VIQ. 12.15)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</si>
</sst>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0"/>
      <name val="Arial"/>
      <family val="2"/>
      <charset val="161"/>
    </font>
    <font>
      <b/>
      <sz val="10"/>
      <name val="Arial"/>
      <family val="2"/>
      <charset val="161"/>
    </font>
    <font>
      <i/>
      <sz val="8"/>
      <name val="Arial"/>
      <family val="2"/>
      <charset val="161"/>
    </font>
    <font>
      <b/>
      <sz val="14"/>
      <name val="Arial"/>
      <family val="2"/>
      <charset val="161"/>
    </font>
    <font>
      <sz val="11"/>
      <color theme="0"/>
      <name val="Calibri"/>
      <family val="2"/>
      <scheme val="minor"/>
    </font>
    <font>
      <b/>
      <sz val="10"/>
      <name val="Calibri"/>
      <family val="2"/>
      <charset val="161"/>
      <scheme val="minor"/>
    </font>
    <font>
      <b/>
      <sz val="22"/>
      <color indexed="8"/>
      <name val="Calibri"/>
      <family val="2"/>
      <charset val="161"/>
      <scheme val="minor"/>
    </font>
    <font>
      <b/>
      <sz val="12"/>
      <color theme="0"/>
      <name val="Calibri"/>
      <family val="2"/>
      <charset val="161"/>
      <scheme val="minor"/>
    </font>
    <font>
      <b/>
      <sz val="12"/>
      <color indexed="8"/>
      <name val="Calibri"/>
      <family val="2"/>
      <charset val="161"/>
      <scheme val="minor"/>
    </font>
    <font>
      <b/>
      <sz val="18"/>
      <name val="Arial"/>
      <family val="2"/>
      <charset val="161"/>
    </font>
    <font>
      <sz val="12"/>
      <name val="Arial"/>
      <family val="2"/>
      <charset val="161"/>
    </font>
    <font>
      <b/>
      <sz val="16"/>
      <name val="Calibri"/>
      <family val="2"/>
      <charset val="161"/>
      <scheme val="minor"/>
    </font>
    <font>
      <b/>
      <sz val="12"/>
      <name val="Arial"/>
      <family val="2"/>
      <charset val="161"/>
    </font>
    <font>
      <sz val="18"/>
      <name val="Arial"/>
      <family val="2"/>
      <charset val="161"/>
    </font>
    <font>
      <b/>
      <sz val="16"/>
      <name val="Arial"/>
      <family val="2"/>
      <charset val="161"/>
    </font>
    <font>
      <b/>
      <sz val="16"/>
      <color indexed="8"/>
      <name val="Calibri"/>
      <family val="2"/>
      <charset val="161"/>
      <scheme val="minor"/>
    </font>
    <font>
      <b/>
      <sz val="11"/>
      <name val="Arial"/>
      <family val="2"/>
      <charset val="161"/>
    </font>
    <font>
      <b/>
      <sz val="10"/>
      <color rgb="FFFF0000"/>
      <name val="Arial"/>
      <family val="2"/>
      <charset val="161"/>
    </font>
    <font>
      <i/>
      <sz val="12"/>
      <name val="Arial"/>
      <family val="2"/>
      <charset val="161"/>
    </font>
    <font>
      <i/>
      <sz val="10"/>
      <name val="Arial"/>
      <family val="2"/>
      <charset val="161"/>
    </font>
    <font>
      <b/>
      <sz val="14"/>
      <name val="Calibri"/>
      <family val="2"/>
      <charset val="161"/>
      <scheme val="minor"/>
    </font>
    <font>
      <sz val="14"/>
      <name val="Arial"/>
      <family val="2"/>
      <charset val="161"/>
    </font>
    <font>
      <b/>
      <sz val="12"/>
      <name val="Calibri"/>
      <family val="2"/>
      <charset val="161"/>
      <scheme val="minor"/>
    </font>
    <font>
      <sz val="10"/>
      <name val="Arial"/>
      <family val="2"/>
    </font>
    <font>
      <b/>
      <sz val="10"/>
      <name val="Arial"/>
      <family val="2"/>
    </font>
    <font>
      <i/>
      <sz val="10"/>
      <name val="Arial"/>
      <family val="2"/>
    </font>
    <font>
      <b/>
      <sz val="12"/>
      <name val="Arial"/>
      <family val="2"/>
    </font>
    <font>
      <b/>
      <sz val="22"/>
      <color rgb="FFFF0000"/>
      <name val="Calibri"/>
      <family val="2"/>
      <scheme val="minor"/>
    </font>
    <font>
      <b/>
      <sz val="12"/>
      <color indexed="8"/>
      <name val="Calibri"/>
      <family val="2"/>
      <scheme val="minor"/>
    </font>
    <font>
      <b/>
      <sz val="12"/>
      <color rgb="FFFF0000"/>
      <name val="Calibri"/>
      <family val="2"/>
      <scheme val="minor"/>
    </font>
  </fonts>
  <fills count="20">
    <fill>
      <patternFill patternType="none"/>
    </fill>
    <fill>
      <patternFill patternType="gray125"/>
    </fill>
    <fill>
      <patternFill patternType="solid">
        <fgColor theme="4"/>
      </patternFill>
    </fill>
    <fill>
      <patternFill patternType="solid">
        <fgColor theme="1"/>
        <bgColor indexed="64"/>
      </patternFill>
    </fill>
    <fill>
      <patternFill patternType="solid">
        <fgColor theme="0"/>
        <bgColor indexed="64"/>
      </patternFill>
    </fill>
    <fill>
      <patternFill patternType="solid">
        <fgColor rgb="FFFFC000"/>
        <bgColor indexed="31"/>
      </patternFill>
    </fill>
    <fill>
      <patternFill patternType="solid">
        <fgColor rgb="FFFFC000"/>
        <bgColor indexed="64"/>
      </patternFill>
    </fill>
    <fill>
      <patternFill patternType="solid">
        <fgColor theme="0" tint="-0.14999847407452621"/>
        <bgColor indexed="64"/>
      </patternFill>
    </fill>
    <fill>
      <patternFill patternType="solid">
        <fgColor theme="0" tint="-0.14999847407452621"/>
        <bgColor indexed="31"/>
      </patternFill>
    </fill>
    <fill>
      <patternFill patternType="solid">
        <fgColor theme="0" tint="-0.14999847407452621"/>
        <bgColor indexed="65"/>
      </patternFill>
    </fill>
    <fill>
      <patternFill patternType="solid">
        <fgColor rgb="FF99FFCC"/>
        <bgColor indexed="64"/>
      </patternFill>
    </fill>
    <fill>
      <patternFill patternType="solid">
        <fgColor rgb="FF99FFCC"/>
        <bgColor indexed="31"/>
      </patternFill>
    </fill>
    <fill>
      <patternFill patternType="solid">
        <fgColor rgb="FFCCFFCC"/>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FFFCC"/>
        <bgColor indexed="64"/>
      </patternFill>
    </fill>
    <fill>
      <patternFill patternType="solid">
        <fgColor theme="2"/>
        <bgColor indexed="64"/>
      </patternFill>
    </fill>
    <fill>
      <patternFill patternType="solid">
        <fgColor theme="0" tint="-4.9989318521683403E-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4" fillId="2" borderId="0" applyNumberFormat="0" applyBorder="0" applyAlignment="0" applyProtection="0"/>
  </cellStyleXfs>
  <cellXfs count="281">
    <xf numFmtId="0" fontId="0" fillId="0" borderId="0" xfId="0"/>
    <xf numFmtId="0" fontId="0" fillId="0" borderId="0" xfId="0" applyAlignment="1">
      <alignment wrapText="1"/>
    </xf>
    <xf numFmtId="0" fontId="5" fillId="4" borderId="6" xfId="0" applyFont="1" applyFill="1" applyBorder="1" applyAlignment="1" applyProtection="1">
      <alignment vertical="center" wrapText="1"/>
      <protection locked="0"/>
    </xf>
    <xf numFmtId="0" fontId="5" fillId="4" borderId="7" xfId="0" applyFont="1" applyFill="1" applyBorder="1" applyAlignment="1" applyProtection="1">
      <alignment vertical="center" wrapText="1"/>
      <protection locked="0"/>
    </xf>
    <xf numFmtId="0" fontId="5" fillId="4" borderId="8" xfId="0" applyFont="1" applyFill="1" applyBorder="1" applyAlignment="1" applyProtection="1">
      <alignment vertical="center" wrapText="1"/>
      <protection locked="0"/>
    </xf>
    <xf numFmtId="0" fontId="7" fillId="3" borderId="6" xfId="0" applyFont="1" applyFill="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14" fontId="8" fillId="0" borderId="8" xfId="0" applyNumberFormat="1" applyFont="1" applyBorder="1" applyAlignment="1" applyProtection="1">
      <alignment horizontal="center" vertical="center" wrapText="1"/>
      <protection locked="0"/>
    </xf>
    <xf numFmtId="0" fontId="3" fillId="0" borderId="14" xfId="0" applyFont="1" applyBorder="1" applyAlignment="1">
      <alignment horizontal="center" vertical="center" wrapText="1"/>
    </xf>
    <xf numFmtId="0" fontId="2" fillId="0" borderId="4" xfId="0" applyFont="1" applyBorder="1" applyAlignment="1">
      <alignment horizontal="center" wrapText="1"/>
    </xf>
    <xf numFmtId="0" fontId="1" fillId="0" borderId="0" xfId="0" applyFont="1" applyAlignment="1">
      <alignment horizontal="center" wrapText="1"/>
    </xf>
    <xf numFmtId="0" fontId="1" fillId="0" borderId="11" xfId="0" applyFont="1" applyBorder="1" applyAlignment="1">
      <alignment horizontal="left" vertical="top" wrapText="1"/>
    </xf>
    <xf numFmtId="0" fontId="1" fillId="0" borderId="1" xfId="0" applyFont="1" applyBorder="1" applyAlignment="1">
      <alignment horizontal="left" vertical="top" wrapText="1"/>
    </xf>
    <xf numFmtId="0" fontId="0" fillId="0" borderId="0" xfId="0" applyAlignment="1">
      <alignment horizontal="center" vertical="center" wrapText="1"/>
    </xf>
    <xf numFmtId="0" fontId="0" fillId="0" borderId="0" xfId="0" applyAlignment="1">
      <alignment textRotation="90"/>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left"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3" fillId="14" borderId="1" xfId="0" applyFont="1" applyFill="1" applyBorder="1" applyAlignment="1">
      <alignment horizontal="center" vertical="center" wrapText="1"/>
    </xf>
    <xf numFmtId="0" fontId="3" fillId="14" borderId="14"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3" fillId="15" borderId="14" xfId="0" applyFont="1" applyFill="1" applyBorder="1" applyAlignment="1">
      <alignment horizontal="center" vertical="center" wrapText="1"/>
    </xf>
    <xf numFmtId="0" fontId="3" fillId="13" borderId="14" xfId="0" applyFont="1" applyFill="1" applyBorder="1" applyAlignment="1">
      <alignment horizontal="center" vertical="center" wrapText="1"/>
    </xf>
    <xf numFmtId="0" fontId="3" fillId="15" borderId="16" xfId="0" applyFont="1" applyFill="1" applyBorder="1" applyAlignment="1">
      <alignment horizontal="center" vertical="center" wrapText="1"/>
    </xf>
    <xf numFmtId="0" fontId="3" fillId="13" borderId="16" xfId="0" applyFont="1" applyFill="1" applyBorder="1" applyAlignment="1">
      <alignment horizontal="center" vertical="center" wrapText="1"/>
    </xf>
    <xf numFmtId="0" fontId="3" fillId="13" borderId="17" xfId="0" applyFont="1" applyFill="1" applyBorder="1" applyAlignment="1">
      <alignment horizontal="center" vertical="center" wrapText="1"/>
    </xf>
    <xf numFmtId="0" fontId="6" fillId="0" borderId="0"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49" fontId="12" fillId="14" borderId="13" xfId="0" applyNumberFormat="1" applyFont="1" applyFill="1" applyBorder="1" applyAlignment="1">
      <alignment horizontal="right" vertical="center" wrapText="1"/>
    </xf>
    <xf numFmtId="49" fontId="12" fillId="15" borderId="13" xfId="0" applyNumberFormat="1" applyFont="1" applyFill="1" applyBorder="1" applyAlignment="1">
      <alignment horizontal="right" vertical="center" wrapText="1"/>
    </xf>
    <xf numFmtId="49" fontId="12" fillId="13" borderId="13" xfId="0" applyNumberFormat="1" applyFont="1" applyFill="1" applyBorder="1" applyAlignment="1">
      <alignment horizontal="right" vertical="center" wrapText="1"/>
    </xf>
    <xf numFmtId="0" fontId="1" fillId="16" borderId="0" xfId="0" applyFont="1" applyFill="1" applyBorder="1"/>
    <xf numFmtId="0" fontId="16"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4" xfId="0" applyFont="1" applyBorder="1" applyAlignment="1">
      <alignment horizontal="center" vertical="center" wrapText="1"/>
    </xf>
    <xf numFmtId="0" fontId="16" fillId="0" borderId="16" xfId="0" applyFont="1" applyBorder="1" applyAlignment="1">
      <alignment horizontal="left" vertical="center" wrapText="1"/>
    </xf>
    <xf numFmtId="0" fontId="1" fillId="16" borderId="46" xfId="0" applyFont="1" applyFill="1" applyBorder="1" applyAlignment="1">
      <alignment horizontal="center" vertical="center" wrapText="1"/>
    </xf>
    <xf numFmtId="0" fontId="1" fillId="16" borderId="30" xfId="0" applyFont="1" applyFill="1" applyBorder="1" applyAlignment="1">
      <alignment horizontal="center" vertical="center" wrapText="1"/>
    </xf>
    <xf numFmtId="0" fontId="3" fillId="16" borderId="45" xfId="0" applyFont="1" applyFill="1" applyBorder="1"/>
    <xf numFmtId="0" fontId="1" fillId="16" borderId="46" xfId="0" applyFont="1" applyFill="1" applyBorder="1"/>
    <xf numFmtId="0" fontId="1" fillId="16" borderId="40" xfId="0" applyFont="1" applyFill="1" applyBorder="1"/>
    <xf numFmtId="0" fontId="1" fillId="16" borderId="38" xfId="0" applyFont="1" applyFill="1" applyBorder="1"/>
    <xf numFmtId="0" fontId="1" fillId="16" borderId="38" xfId="0" applyFont="1" applyFill="1" applyBorder="1" applyAlignment="1">
      <alignment horizontal="center" vertical="center" wrapText="1"/>
    </xf>
    <xf numFmtId="0" fontId="1" fillId="16" borderId="47" xfId="0" applyFont="1" applyFill="1" applyBorder="1" applyAlignment="1">
      <alignment horizontal="center" vertical="center" wrapText="1"/>
    </xf>
    <xf numFmtId="0" fontId="1" fillId="0" borderId="1" xfId="0" quotePrefix="1" applyFont="1" applyBorder="1" applyAlignment="1">
      <alignment horizontal="left" vertical="top" wrapText="1"/>
    </xf>
    <xf numFmtId="0" fontId="1" fillId="4" borderId="1" xfId="0" applyFont="1" applyFill="1" applyBorder="1" applyAlignment="1">
      <alignment horizontal="left" vertical="top" wrapText="1"/>
    </xf>
    <xf numFmtId="0" fontId="1" fillId="0" borderId="9" xfId="0" applyFont="1" applyBorder="1" applyAlignment="1">
      <alignment horizontal="left" vertical="top" wrapText="1"/>
    </xf>
    <xf numFmtId="2" fontId="1" fillId="0" borderId="0" xfId="0" applyNumberFormat="1" applyFont="1" applyAlignment="1">
      <alignment horizontal="center" wrapText="1"/>
    </xf>
    <xf numFmtId="164" fontId="1" fillId="0" borderId="1" xfId="0" applyNumberFormat="1" applyFont="1" applyBorder="1" applyAlignment="1">
      <alignment horizontal="left" vertical="top" wrapText="1"/>
    </xf>
    <xf numFmtId="0" fontId="0" fillId="0" borderId="4" xfId="0" applyBorder="1" applyAlignment="1">
      <alignment horizontal="center" wrapText="1"/>
    </xf>
    <xf numFmtId="0" fontId="10" fillId="0" borderId="0" xfId="0" applyFont="1" applyAlignment="1">
      <alignment wrapText="1"/>
    </xf>
    <xf numFmtId="0" fontId="12" fillId="0" borderId="0" xfId="0" applyFont="1" applyAlignment="1">
      <alignment horizontal="center" wrapText="1"/>
    </xf>
    <xf numFmtId="0" fontId="18" fillId="0" borderId="0" xfId="0" applyFont="1" applyAlignment="1">
      <alignment wrapText="1"/>
    </xf>
    <xf numFmtId="164" fontId="1" fillId="4" borderId="6" xfId="0" applyNumberFormat="1" applyFont="1" applyFill="1" applyBorder="1" applyAlignment="1">
      <alignment horizontal="center" vertical="center"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1" fillId="17" borderId="10" xfId="0" applyFont="1" applyFill="1" applyBorder="1" applyAlignment="1">
      <alignment horizontal="center" vertical="center" wrapText="1"/>
    </xf>
    <xf numFmtId="0" fontId="1" fillId="17" borderId="11" xfId="0" applyFont="1" applyFill="1" applyBorder="1" applyAlignment="1">
      <alignment horizontal="center" vertical="center" wrapText="1"/>
    </xf>
    <xf numFmtId="0" fontId="1" fillId="0" borderId="12" xfId="0" applyFont="1" applyBorder="1" applyAlignment="1">
      <alignment horizontal="center" vertical="center" wrapText="1"/>
    </xf>
    <xf numFmtId="49" fontId="0" fillId="0" borderId="39" xfId="0" applyNumberFormat="1" applyFont="1" applyBorder="1" applyAlignment="1">
      <alignment horizontal="left" vertical="top" wrapText="1"/>
    </xf>
    <xf numFmtId="49" fontId="0" fillId="0" borderId="6" xfId="0" applyNumberFormat="1" applyFont="1" applyBorder="1" applyAlignment="1">
      <alignment horizontal="left" vertical="top" wrapText="1"/>
    </xf>
    <xf numFmtId="0" fontId="1" fillId="12" borderId="21" xfId="0" applyFont="1" applyFill="1" applyBorder="1" applyAlignment="1">
      <alignment horizontal="center" vertical="center" wrapText="1"/>
    </xf>
    <xf numFmtId="1" fontId="1" fillId="12" borderId="11" xfId="0" applyNumberFormat="1" applyFont="1" applyFill="1" applyBorder="1" applyAlignment="1">
      <alignment horizontal="center" vertical="center" wrapText="1"/>
    </xf>
    <xf numFmtId="0" fontId="0" fillId="0" borderId="0" xfId="0" applyFont="1" applyAlignment="1">
      <alignment wrapText="1"/>
    </xf>
    <xf numFmtId="164" fontId="1" fillId="4" borderId="18" xfId="0" applyNumberFormat="1" applyFont="1" applyFill="1" applyBorder="1" applyAlignment="1">
      <alignment horizontal="center" vertical="center" wrapText="1"/>
    </xf>
    <xf numFmtId="0" fontId="0" fillId="0" borderId="1" xfId="0" applyFont="1" applyBorder="1" applyAlignment="1">
      <alignment horizontal="left" vertical="top" wrapText="1"/>
    </xf>
    <xf numFmtId="0" fontId="0" fillId="0" borderId="14" xfId="0" applyFont="1" applyBorder="1" applyAlignment="1">
      <alignment horizontal="left" vertical="top" wrapText="1"/>
    </xf>
    <xf numFmtId="0" fontId="1" fillId="17" borderId="22" xfId="0" applyFont="1" applyFill="1" applyBorder="1" applyAlignment="1">
      <alignment horizontal="center" vertical="center" wrapText="1"/>
    </xf>
    <xf numFmtId="0" fontId="1" fillId="17" borderId="9" xfId="0" applyFont="1" applyFill="1" applyBorder="1" applyAlignment="1">
      <alignment horizontal="center" vertical="center" wrapText="1"/>
    </xf>
    <xf numFmtId="49" fontId="0" fillId="0" borderId="40" xfId="0" applyNumberFormat="1" applyFont="1" applyBorder="1" applyAlignment="1">
      <alignment horizontal="left" vertical="top" wrapText="1"/>
    </xf>
    <xf numFmtId="49" fontId="0" fillId="0" borderId="7" xfId="0" applyNumberFormat="1" applyFont="1" applyBorder="1" applyAlignment="1">
      <alignment horizontal="left" vertical="top" wrapText="1"/>
    </xf>
    <xf numFmtId="0" fontId="1" fillId="12" borderId="34" xfId="0" applyFont="1" applyFill="1" applyBorder="1" applyAlignment="1">
      <alignment horizontal="center" vertical="center" wrapText="1"/>
    </xf>
    <xf numFmtId="1" fontId="1" fillId="12" borderId="1" xfId="0" applyNumberFormat="1" applyFont="1" applyFill="1" applyBorder="1" applyAlignment="1">
      <alignment horizontal="center" vertical="center" wrapText="1"/>
    </xf>
    <xf numFmtId="0" fontId="19" fillId="0" borderId="0" xfId="0" applyFont="1" applyAlignment="1">
      <alignment wrapText="1"/>
    </xf>
    <xf numFmtId="2" fontId="1" fillId="4" borderId="18" xfId="0" applyNumberFormat="1" applyFont="1" applyFill="1" applyBorder="1" applyAlignment="1">
      <alignment horizontal="center" vertical="center" wrapText="1"/>
    </xf>
    <xf numFmtId="2" fontId="1" fillId="4" borderId="29" xfId="0" applyNumberFormat="1" applyFont="1" applyFill="1" applyBorder="1" applyAlignment="1">
      <alignment horizontal="center" vertical="center" wrapText="1"/>
    </xf>
    <xf numFmtId="0" fontId="1" fillId="17" borderId="13" xfId="0" applyFont="1" applyFill="1" applyBorder="1" applyAlignment="1">
      <alignment horizontal="center" vertical="center" wrapText="1"/>
    </xf>
    <xf numFmtId="0" fontId="1" fillId="17" borderId="1" xfId="0" applyFont="1" applyFill="1" applyBorder="1" applyAlignment="1">
      <alignment horizontal="center" vertical="center" wrapText="1"/>
    </xf>
    <xf numFmtId="2" fontId="12" fillId="8" borderId="26" xfId="0" applyNumberFormat="1" applyFont="1" applyFill="1" applyBorder="1" applyAlignment="1">
      <alignment horizontal="center" vertical="center" wrapText="1"/>
    </xf>
    <xf numFmtId="0" fontId="12" fillId="8" borderId="30" xfId="0" applyFont="1" applyFill="1" applyBorder="1" applyAlignment="1">
      <alignment horizontal="center" vertical="center" wrapText="1"/>
    </xf>
    <xf numFmtId="0" fontId="12" fillId="8" borderId="31"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12" fillId="8" borderId="29" xfId="0" applyFont="1" applyFill="1" applyBorder="1" applyAlignment="1">
      <alignment horizontal="center" vertical="center" wrapText="1"/>
    </xf>
    <xf numFmtId="0" fontId="22" fillId="9" borderId="29" xfId="1" applyFont="1" applyFill="1" applyBorder="1" applyAlignment="1">
      <alignment horizontal="center" vertical="center" wrapText="1"/>
    </xf>
    <xf numFmtId="0" fontId="12" fillId="11" borderId="25" xfId="0" applyFont="1" applyFill="1" applyBorder="1" applyAlignment="1">
      <alignment horizontal="center" vertical="center" wrapText="1"/>
    </xf>
    <xf numFmtId="0" fontId="12" fillId="11" borderId="30" xfId="0" applyFont="1" applyFill="1" applyBorder="1" applyAlignment="1">
      <alignment horizontal="center" vertical="center" wrapText="1"/>
    </xf>
    <xf numFmtId="0" fontId="12" fillId="11" borderId="31" xfId="0" applyFont="1" applyFill="1" applyBorder="1" applyAlignment="1">
      <alignment horizontal="center" vertical="center" wrapText="1"/>
    </xf>
    <xf numFmtId="0" fontId="10" fillId="0" borderId="0" xfId="0" applyFont="1" applyAlignment="1">
      <alignment horizontal="center" vertical="center" wrapText="1"/>
    </xf>
    <xf numFmtId="2" fontId="3" fillId="0" borderId="0" xfId="0" applyNumberFormat="1" applyFont="1" applyAlignment="1">
      <alignment horizontal="center" wrapText="1"/>
    </xf>
    <xf numFmtId="0" fontId="21" fillId="0" borderId="0" xfId="0" applyFont="1" applyAlignment="1">
      <alignment wrapText="1"/>
    </xf>
    <xf numFmtId="0" fontId="24" fillId="0" borderId="1" xfId="0" applyFont="1" applyBorder="1" applyAlignment="1">
      <alignment horizontal="left" vertical="top" wrapText="1"/>
    </xf>
    <xf numFmtId="0" fontId="23" fillId="0" borderId="1" xfId="0" applyFont="1" applyBorder="1" applyAlignment="1">
      <alignment horizontal="left" vertical="top" wrapText="1"/>
    </xf>
    <xf numFmtId="0" fontId="23" fillId="0" borderId="14" xfId="0" applyFont="1" applyBorder="1" applyAlignment="1">
      <alignment horizontal="left" vertical="top" wrapText="1"/>
    </xf>
    <xf numFmtId="0" fontId="24" fillId="17" borderId="22" xfId="0" applyFont="1" applyFill="1" applyBorder="1" applyAlignment="1">
      <alignment horizontal="center" vertical="center" wrapText="1"/>
    </xf>
    <xf numFmtId="0" fontId="24" fillId="17" borderId="9" xfId="0" applyFont="1" applyFill="1" applyBorder="1" applyAlignment="1">
      <alignment horizontal="center" vertical="center" wrapText="1"/>
    </xf>
    <xf numFmtId="0" fontId="24" fillId="0" borderId="14" xfId="0" applyFont="1" applyBorder="1" applyAlignment="1">
      <alignment horizontal="center" vertical="center" wrapText="1"/>
    </xf>
    <xf numFmtId="49" fontId="23" fillId="0" borderId="40" xfId="0" applyNumberFormat="1" applyFont="1" applyBorder="1" applyAlignment="1">
      <alignment horizontal="left" vertical="top" wrapText="1"/>
    </xf>
    <xf numFmtId="49" fontId="23" fillId="0" borderId="7" xfId="0" applyNumberFormat="1" applyFont="1" applyBorder="1" applyAlignment="1">
      <alignment horizontal="left" vertical="top" wrapText="1"/>
    </xf>
    <xf numFmtId="0" fontId="24" fillId="12" borderId="34" xfId="0" applyFont="1" applyFill="1" applyBorder="1" applyAlignment="1">
      <alignment horizontal="center" vertical="center" wrapText="1"/>
    </xf>
    <xf numFmtId="1" fontId="24" fillId="12" borderId="1" xfId="0" applyNumberFormat="1" applyFont="1" applyFill="1" applyBorder="1" applyAlignment="1">
      <alignment horizontal="center" vertical="center" wrapText="1"/>
    </xf>
    <xf numFmtId="0" fontId="23" fillId="0" borderId="0" xfId="0" applyFont="1" applyAlignment="1">
      <alignment wrapText="1"/>
    </xf>
    <xf numFmtId="164" fontId="24" fillId="4" borderId="18" xfId="0" applyNumberFormat="1" applyFont="1" applyFill="1" applyBorder="1" applyAlignment="1">
      <alignment horizontal="center" vertical="center" wrapText="1"/>
    </xf>
    <xf numFmtId="2" fontId="24" fillId="4" borderId="29" xfId="0" applyNumberFormat="1" applyFont="1" applyFill="1" applyBorder="1" applyAlignment="1">
      <alignment horizontal="center" vertical="center" wrapText="1"/>
    </xf>
    <xf numFmtId="0" fontId="24" fillId="0" borderId="0" xfId="0" applyFont="1" applyAlignment="1">
      <alignment horizontal="center" wrapText="1"/>
    </xf>
    <xf numFmtId="0" fontId="25" fillId="0" borderId="0" xfId="0" applyFont="1" applyAlignment="1">
      <alignment wrapText="1"/>
    </xf>
    <xf numFmtId="0" fontId="0" fillId="4" borderId="1" xfId="0" applyFont="1" applyFill="1" applyBorder="1" applyAlignment="1">
      <alignment horizontal="left" vertical="top" wrapText="1"/>
    </xf>
    <xf numFmtId="164" fontId="1" fillId="4" borderId="29" xfId="0" applyNumberFormat="1" applyFont="1" applyFill="1" applyBorder="1" applyAlignment="1">
      <alignment horizontal="center" vertical="center" wrapText="1"/>
    </xf>
    <xf numFmtId="0" fontId="0" fillId="0" borderId="9" xfId="0" applyFont="1" applyBorder="1" applyAlignment="1">
      <alignment horizontal="left" vertical="top" wrapText="1"/>
    </xf>
    <xf numFmtId="0" fontId="0" fillId="0" borderId="51" xfId="0" applyFont="1" applyBorder="1" applyAlignment="1">
      <alignment horizontal="left" vertical="top" wrapText="1"/>
    </xf>
    <xf numFmtId="0" fontId="1" fillId="0" borderId="51" xfId="0" applyFont="1" applyBorder="1" applyAlignment="1">
      <alignment horizontal="center" vertical="center" wrapText="1"/>
    </xf>
    <xf numFmtId="49" fontId="0" fillId="0" borderId="52" xfId="0" applyNumberFormat="1" applyFont="1" applyBorder="1" applyAlignment="1">
      <alignment horizontal="left" vertical="top" wrapText="1"/>
    </xf>
    <xf numFmtId="49" fontId="0" fillId="0" borderId="18" xfId="0" applyNumberFormat="1" applyFont="1" applyBorder="1" applyAlignment="1">
      <alignment horizontal="left" vertical="top" wrapText="1"/>
    </xf>
    <xf numFmtId="0" fontId="1" fillId="12" borderId="53" xfId="0" applyFont="1" applyFill="1" applyBorder="1" applyAlignment="1">
      <alignment horizontal="center" vertical="center" wrapText="1"/>
    </xf>
    <xf numFmtId="1" fontId="1" fillId="12" borderId="9" xfId="0" applyNumberFormat="1" applyFont="1" applyFill="1" applyBorder="1" applyAlignment="1">
      <alignment horizontal="center" vertical="center" wrapText="1"/>
    </xf>
    <xf numFmtId="0" fontId="17" fillId="0" borderId="0" xfId="0" applyFont="1" applyAlignment="1">
      <alignment horizontal="center" wrapText="1"/>
    </xf>
    <xf numFmtId="164" fontId="0" fillId="0" borderId="1" xfId="0" applyNumberFormat="1" applyFont="1" applyBorder="1" applyAlignment="1">
      <alignment horizontal="left" vertical="top" wrapText="1"/>
    </xf>
    <xf numFmtId="164" fontId="0" fillId="0" borderId="14" xfId="0" applyNumberFormat="1" applyFont="1" applyBorder="1" applyAlignment="1">
      <alignment horizontal="left" vertical="top" wrapText="1"/>
    </xf>
    <xf numFmtId="164" fontId="1" fillId="17" borderId="22" xfId="0" applyNumberFormat="1" applyFont="1" applyFill="1" applyBorder="1" applyAlignment="1">
      <alignment horizontal="center" vertical="center" wrapText="1"/>
    </xf>
    <xf numFmtId="164" fontId="1" fillId="17" borderId="9" xfId="0" applyNumberFormat="1" applyFont="1" applyFill="1" applyBorder="1" applyAlignment="1">
      <alignment horizontal="center" vertical="center" wrapText="1"/>
    </xf>
    <xf numFmtId="164" fontId="1" fillId="0" borderId="14" xfId="0" applyNumberFormat="1" applyFont="1" applyBorder="1" applyAlignment="1">
      <alignment horizontal="center" vertical="center" wrapText="1"/>
    </xf>
    <xf numFmtId="164" fontId="0" fillId="0" borderId="40" xfId="0" applyNumberFormat="1" applyFont="1" applyBorder="1" applyAlignment="1">
      <alignment horizontal="left" vertical="top" wrapText="1"/>
    </xf>
    <xf numFmtId="164" fontId="0" fillId="0" borderId="7" xfId="0" applyNumberFormat="1" applyFont="1" applyBorder="1" applyAlignment="1">
      <alignment horizontal="left" vertical="top" wrapText="1"/>
    </xf>
    <xf numFmtId="164" fontId="1" fillId="12" borderId="34" xfId="0" applyNumberFormat="1" applyFont="1" applyFill="1" applyBorder="1" applyAlignment="1">
      <alignment horizontal="center" vertical="center" wrapText="1"/>
    </xf>
    <xf numFmtId="164" fontId="1" fillId="12" borderId="1" xfId="0" applyNumberFormat="1" applyFont="1" applyFill="1" applyBorder="1" applyAlignment="1">
      <alignment horizontal="center" vertical="center" wrapText="1"/>
    </xf>
    <xf numFmtId="164" fontId="1" fillId="0" borderId="0" xfId="0" applyNumberFormat="1" applyFont="1" applyAlignment="1">
      <alignment horizontal="center" wrapText="1"/>
    </xf>
    <xf numFmtId="164" fontId="19" fillId="0" borderId="0" xfId="0" applyNumberFormat="1" applyFont="1" applyAlignment="1">
      <alignment wrapText="1"/>
    </xf>
    <xf numFmtId="164" fontId="0" fillId="0" borderId="0" xfId="0" applyNumberFormat="1" applyFont="1" applyAlignment="1">
      <alignment wrapText="1"/>
    </xf>
    <xf numFmtId="0" fontId="17" fillId="0" borderId="54" xfId="0" applyFont="1" applyBorder="1" applyAlignment="1">
      <alignment horizontal="center" wrapText="1"/>
    </xf>
    <xf numFmtId="0" fontId="19" fillId="0" borderId="54" xfId="0" applyFont="1" applyBorder="1" applyAlignment="1">
      <alignment wrapText="1"/>
    </xf>
    <xf numFmtId="0" fontId="0" fillId="0" borderId="54" xfId="0" applyFont="1" applyBorder="1" applyAlignment="1">
      <alignment wrapText="1"/>
    </xf>
    <xf numFmtId="0" fontId="17" fillId="0" borderId="0" xfId="0" applyFont="1" applyBorder="1" applyAlignment="1">
      <alignment horizontal="center" wrapText="1"/>
    </xf>
    <xf numFmtId="0" fontId="19" fillId="0" borderId="0" xfId="0" applyFont="1" applyBorder="1" applyAlignment="1">
      <alignment wrapText="1"/>
    </xf>
    <xf numFmtId="0" fontId="0" fillId="0" borderId="0" xfId="0" applyFont="1" applyBorder="1" applyAlignment="1">
      <alignment wrapText="1"/>
    </xf>
    <xf numFmtId="164" fontId="17" fillId="0" borderId="0" xfId="0" applyNumberFormat="1" applyFont="1" applyAlignment="1">
      <alignment horizontal="center" wrapText="1"/>
    </xf>
    <xf numFmtId="0" fontId="0" fillId="0" borderId="0" xfId="0" applyFont="1"/>
    <xf numFmtId="0" fontId="7" fillId="3" borderId="43" xfId="0" applyFont="1" applyFill="1" applyBorder="1" applyAlignment="1" applyProtection="1">
      <alignment horizontal="center" vertical="center" wrapText="1"/>
      <protection locked="0"/>
    </xf>
    <xf numFmtId="0" fontId="5" fillId="4" borderId="14" xfId="0" applyFont="1" applyFill="1" applyBorder="1" applyAlignment="1" applyProtection="1">
      <alignment vertical="center" wrapText="1"/>
      <protection locked="0"/>
    </xf>
    <xf numFmtId="0" fontId="5" fillId="4" borderId="13" xfId="0" applyFont="1" applyFill="1" applyBorder="1" applyAlignment="1" applyProtection="1">
      <alignment vertical="center" wrapText="1"/>
      <protection locked="0"/>
    </xf>
    <xf numFmtId="164" fontId="1" fillId="4" borderId="24" xfId="0" applyNumberFormat="1"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51" xfId="0" applyFont="1" applyFill="1" applyBorder="1" applyAlignment="1">
      <alignment horizontal="center" vertical="center" wrapText="1"/>
    </xf>
    <xf numFmtId="49" fontId="0" fillId="0" borderId="52" xfId="0" applyNumberFormat="1" applyFont="1" applyFill="1" applyBorder="1" applyAlignment="1">
      <alignment horizontal="left" vertical="top" wrapText="1"/>
    </xf>
    <xf numFmtId="49" fontId="0" fillId="0" borderId="18" xfId="0" applyNumberFormat="1" applyFont="1" applyFill="1" applyBorder="1" applyAlignment="1">
      <alignment horizontal="left" vertical="top" wrapText="1"/>
    </xf>
    <xf numFmtId="0" fontId="1" fillId="0" borderId="53" xfId="0" applyFont="1" applyFill="1" applyBorder="1" applyAlignment="1">
      <alignment horizontal="center" vertical="center" wrapText="1"/>
    </xf>
    <xf numFmtId="1" fontId="1" fillId="0" borderId="9" xfId="0" applyNumberFormat="1" applyFont="1" applyFill="1" applyBorder="1" applyAlignment="1">
      <alignment horizontal="center" vertical="center" wrapText="1"/>
    </xf>
    <xf numFmtId="0" fontId="0" fillId="0" borderId="1" xfId="0" applyBorder="1" applyAlignment="1">
      <alignment horizontal="left" vertical="top" wrapText="1"/>
    </xf>
    <xf numFmtId="0" fontId="0" fillId="0" borderId="14" xfId="0" applyBorder="1" applyAlignment="1">
      <alignment horizontal="left" vertical="top" wrapText="1"/>
    </xf>
    <xf numFmtId="49" fontId="0" fillId="0" borderId="40" xfId="0" applyNumberFormat="1" applyBorder="1" applyAlignment="1">
      <alignment horizontal="left" vertical="top" wrapText="1"/>
    </xf>
    <xf numFmtId="49" fontId="0" fillId="0" borderId="7" xfId="0" applyNumberFormat="1" applyBorder="1" applyAlignment="1">
      <alignment horizontal="left" vertical="top" wrapText="1"/>
    </xf>
    <xf numFmtId="0" fontId="16" fillId="18" borderId="24" xfId="0" applyFont="1" applyFill="1" applyBorder="1" applyAlignment="1">
      <alignment horizontal="center" vertical="center" wrapText="1"/>
    </xf>
    <xf numFmtId="0" fontId="1" fillId="18" borderId="18" xfId="0" applyNumberFormat="1" applyFont="1" applyFill="1" applyBorder="1" applyAlignment="1">
      <alignment horizontal="center" vertical="center" wrapText="1"/>
    </xf>
    <xf numFmtId="0" fontId="12" fillId="18" borderId="29" xfId="0" applyNumberFormat="1" applyFont="1" applyFill="1" applyBorder="1" applyAlignment="1">
      <alignment horizontal="center" vertical="center" wrapText="1"/>
    </xf>
    <xf numFmtId="0" fontId="26" fillId="18" borderId="6" xfId="0" applyNumberFormat="1" applyFont="1" applyFill="1" applyBorder="1" applyAlignment="1">
      <alignment horizontal="center" vertical="center" wrapText="1"/>
    </xf>
    <xf numFmtId="0" fontId="12" fillId="18" borderId="18" xfId="0" applyNumberFormat="1" applyFont="1" applyFill="1" applyBorder="1" applyAlignment="1">
      <alignment horizontal="center" vertical="center" wrapText="1"/>
    </xf>
    <xf numFmtId="0" fontId="12" fillId="18" borderId="6" xfId="0" applyNumberFormat="1" applyFont="1" applyFill="1" applyBorder="1" applyAlignment="1">
      <alignment horizontal="center" vertical="center" wrapText="1"/>
    </xf>
    <xf numFmtId="0" fontId="24" fillId="0" borderId="0" xfId="0" applyFont="1" applyFill="1" applyBorder="1" applyAlignment="1">
      <alignment horizontal="center" vertical="center" wrapText="1"/>
    </xf>
    <xf numFmtId="2" fontId="24" fillId="0" borderId="0" xfId="0" applyNumberFormat="1" applyFont="1" applyFill="1" applyBorder="1" applyAlignment="1">
      <alignment horizontal="center" vertical="center" wrapText="1"/>
    </xf>
    <xf numFmtId="0" fontId="24" fillId="0" borderId="0" xfId="0" applyFont="1" applyFill="1" applyBorder="1" applyAlignment="1">
      <alignment horizontal="left" vertical="center" wrapText="1" indent="1"/>
    </xf>
    <xf numFmtId="0" fontId="0" fillId="0" borderId="0" xfId="0" applyFont="1" applyFill="1" applyBorder="1" applyAlignment="1">
      <alignment horizontal="left" vertical="top" wrapText="1"/>
    </xf>
    <xf numFmtId="0" fontId="1" fillId="0" borderId="0" xfId="0" applyFont="1" applyFill="1" applyBorder="1" applyAlignment="1">
      <alignment horizontal="center" vertical="center" wrapText="1"/>
    </xf>
    <xf numFmtId="49" fontId="0" fillId="0" borderId="0" xfId="0" applyNumberFormat="1" applyFont="1" applyFill="1" applyBorder="1" applyAlignment="1">
      <alignment horizontal="left" vertical="top" wrapText="1"/>
    </xf>
    <xf numFmtId="1" fontId="1" fillId="0" borderId="0" xfId="0" applyNumberFormat="1" applyFont="1" applyFill="1" applyBorder="1" applyAlignment="1">
      <alignment horizontal="center" vertical="center" wrapText="1"/>
    </xf>
    <xf numFmtId="0" fontId="0" fillId="0" borderId="0" xfId="0" applyFont="1" applyFill="1" applyBorder="1"/>
    <xf numFmtId="0" fontId="0" fillId="0" borderId="0" xfId="0" applyFill="1" applyBorder="1"/>
    <xf numFmtId="0" fontId="0" fillId="0" borderId="16" xfId="0" applyFont="1" applyBorder="1" applyAlignment="1">
      <alignment horizontal="left" vertical="top" wrapText="1"/>
    </xf>
    <xf numFmtId="0" fontId="0" fillId="0" borderId="17" xfId="0" applyFont="1" applyBorder="1" applyAlignment="1">
      <alignment horizontal="left" vertical="top"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49" fontId="0" fillId="0" borderId="56" xfId="0" applyNumberFormat="1" applyFont="1" applyFill="1" applyBorder="1" applyAlignment="1">
      <alignment horizontal="left" vertical="top" wrapText="1"/>
    </xf>
    <xf numFmtId="49" fontId="0" fillId="0" borderId="8" xfId="0" applyNumberFormat="1" applyFont="1" applyFill="1" applyBorder="1" applyAlignment="1">
      <alignment horizontal="left" vertical="top" wrapText="1"/>
    </xf>
    <xf numFmtId="0" fontId="1" fillId="0" borderId="57" xfId="0" applyFont="1" applyFill="1" applyBorder="1" applyAlignment="1">
      <alignment horizontal="center" vertical="center" wrapText="1"/>
    </xf>
    <xf numFmtId="1" fontId="1" fillId="0" borderId="16" xfId="0" applyNumberFormat="1" applyFont="1" applyFill="1" applyBorder="1" applyAlignment="1">
      <alignment horizontal="center" vertical="center" wrapText="1"/>
    </xf>
    <xf numFmtId="0" fontId="1" fillId="0" borderId="17" xfId="0" applyFont="1" applyBorder="1" applyAlignment="1">
      <alignment horizontal="center" vertical="center" wrapText="1"/>
    </xf>
    <xf numFmtId="0" fontId="12" fillId="19" borderId="1" xfId="0" applyFont="1" applyFill="1" applyBorder="1" applyAlignment="1">
      <alignment horizontal="left" vertical="top" wrapText="1"/>
    </xf>
    <xf numFmtId="0" fontId="10" fillId="19" borderId="1" xfId="0" applyFont="1" applyFill="1" applyBorder="1" applyAlignment="1">
      <alignment horizontal="left" vertical="top" wrapText="1"/>
    </xf>
    <xf numFmtId="0" fontId="10" fillId="19" borderId="14" xfId="0" applyFont="1" applyFill="1" applyBorder="1" applyAlignment="1">
      <alignment horizontal="left" vertical="top" wrapText="1"/>
    </xf>
    <xf numFmtId="0" fontId="12" fillId="19" borderId="22" xfId="0" applyFont="1" applyFill="1" applyBorder="1" applyAlignment="1">
      <alignment horizontal="center" vertical="center" wrapText="1"/>
    </xf>
    <xf numFmtId="0" fontId="12" fillId="19" borderId="9" xfId="0" applyFont="1" applyFill="1" applyBorder="1" applyAlignment="1">
      <alignment horizontal="center" vertical="center" wrapText="1"/>
    </xf>
    <xf numFmtId="0" fontId="12" fillId="19" borderId="14" xfId="0" applyFont="1" applyFill="1" applyBorder="1" applyAlignment="1">
      <alignment horizontal="center" vertical="center" wrapText="1"/>
    </xf>
    <xf numFmtId="49" fontId="10" fillId="19" borderId="40" xfId="0" applyNumberFormat="1" applyFont="1" applyFill="1" applyBorder="1" applyAlignment="1">
      <alignment horizontal="left" vertical="top" wrapText="1"/>
    </xf>
    <xf numFmtId="49" fontId="10" fillId="19" borderId="7" xfId="0" applyNumberFormat="1" applyFont="1" applyFill="1" applyBorder="1" applyAlignment="1">
      <alignment horizontal="left" vertical="top" wrapText="1"/>
    </xf>
    <xf numFmtId="0" fontId="12" fillId="19" borderId="34" xfId="0" applyFont="1" applyFill="1" applyBorder="1" applyAlignment="1">
      <alignment horizontal="center" vertical="center" wrapText="1"/>
    </xf>
    <xf numFmtId="1" fontId="12" fillId="19" borderId="1" xfId="0" applyNumberFormat="1" applyFont="1" applyFill="1" applyBorder="1" applyAlignment="1">
      <alignment horizontal="center" vertical="center" wrapText="1"/>
    </xf>
    <xf numFmtId="0" fontId="12" fillId="19" borderId="11" xfId="0" applyFont="1" applyFill="1" applyBorder="1" applyAlignment="1">
      <alignment horizontal="left" vertical="top" wrapText="1"/>
    </xf>
    <xf numFmtId="0" fontId="10" fillId="19" borderId="11" xfId="0" applyFont="1" applyFill="1" applyBorder="1" applyAlignment="1">
      <alignment horizontal="left" vertical="top" wrapText="1"/>
    </xf>
    <xf numFmtId="0" fontId="10" fillId="19" borderId="12" xfId="0" applyFont="1" applyFill="1" applyBorder="1" applyAlignment="1">
      <alignment horizontal="left" vertical="top" wrapText="1"/>
    </xf>
    <xf numFmtId="0" fontId="12" fillId="19" borderId="10" xfId="0" applyFont="1" applyFill="1" applyBorder="1" applyAlignment="1">
      <alignment horizontal="center" vertical="center" wrapText="1"/>
    </xf>
    <xf numFmtId="0" fontId="12" fillId="19" borderId="11" xfId="0" applyFont="1" applyFill="1" applyBorder="1" applyAlignment="1">
      <alignment horizontal="center" vertical="center" wrapText="1"/>
    </xf>
    <xf numFmtId="0" fontId="12" fillId="19" borderId="12" xfId="0" applyFont="1" applyFill="1" applyBorder="1" applyAlignment="1">
      <alignment horizontal="center" vertical="center" wrapText="1"/>
    </xf>
    <xf numFmtId="49" fontId="10" fillId="19" borderId="39" xfId="0" applyNumberFormat="1" applyFont="1" applyFill="1" applyBorder="1" applyAlignment="1">
      <alignment horizontal="left" vertical="top" wrapText="1"/>
    </xf>
    <xf numFmtId="49" fontId="10" fillId="19" borderId="6" xfId="0" applyNumberFormat="1" applyFont="1" applyFill="1" applyBorder="1" applyAlignment="1">
      <alignment horizontal="left" vertical="top" wrapText="1"/>
    </xf>
    <xf numFmtId="0" fontId="12" fillId="19" borderId="21" xfId="0" applyFont="1" applyFill="1" applyBorder="1" applyAlignment="1">
      <alignment horizontal="center" vertical="center" wrapText="1"/>
    </xf>
    <xf numFmtId="1" fontId="12" fillId="19" borderId="11" xfId="0" applyNumberFormat="1" applyFont="1" applyFill="1" applyBorder="1" applyAlignment="1">
      <alignment horizontal="center" vertical="center" wrapText="1"/>
    </xf>
    <xf numFmtId="0" fontId="12" fillId="19" borderId="13" xfId="0" applyFont="1" applyFill="1" applyBorder="1" applyAlignment="1">
      <alignment horizontal="center" vertical="center" wrapText="1"/>
    </xf>
    <xf numFmtId="0" fontId="12" fillId="19" borderId="1" xfId="0" applyFont="1" applyFill="1" applyBorder="1" applyAlignment="1">
      <alignment horizontal="center" vertical="center" wrapText="1"/>
    </xf>
    <xf numFmtId="0" fontId="12" fillId="19" borderId="9" xfId="0" applyFont="1" applyFill="1" applyBorder="1" applyAlignment="1">
      <alignment horizontal="left" vertical="top" wrapText="1"/>
    </xf>
    <xf numFmtId="0" fontId="0" fillId="19" borderId="9" xfId="0" applyFont="1" applyFill="1" applyBorder="1" applyAlignment="1">
      <alignment horizontal="left" vertical="top" wrapText="1"/>
    </xf>
    <xf numFmtId="0" fontId="0" fillId="19" borderId="51" xfId="0" applyFont="1" applyFill="1" applyBorder="1" applyAlignment="1">
      <alignment horizontal="left" vertical="top" wrapText="1"/>
    </xf>
    <xf numFmtId="0" fontId="1" fillId="19" borderId="22" xfId="0" applyFont="1" applyFill="1" applyBorder="1" applyAlignment="1">
      <alignment horizontal="center" vertical="center" wrapText="1"/>
    </xf>
    <xf numFmtId="0" fontId="1" fillId="19" borderId="9" xfId="0" applyFont="1" applyFill="1" applyBorder="1" applyAlignment="1">
      <alignment horizontal="center" vertical="center" wrapText="1"/>
    </xf>
    <xf numFmtId="0" fontId="1" fillId="19" borderId="51" xfId="0" applyFont="1" applyFill="1" applyBorder="1" applyAlignment="1">
      <alignment horizontal="center" vertical="center" wrapText="1"/>
    </xf>
    <xf numFmtId="49" fontId="0" fillId="19" borderId="52" xfId="0" applyNumberFormat="1" applyFont="1" applyFill="1" applyBorder="1" applyAlignment="1">
      <alignment horizontal="left" vertical="top" wrapText="1"/>
    </xf>
    <xf numFmtId="49" fontId="0" fillId="19" borderId="18" xfId="0" applyNumberFormat="1" applyFont="1" applyFill="1" applyBorder="1" applyAlignment="1">
      <alignment horizontal="left" vertical="top" wrapText="1"/>
    </xf>
    <xf numFmtId="0" fontId="1" fillId="19" borderId="53" xfId="0" applyFont="1" applyFill="1" applyBorder="1" applyAlignment="1">
      <alignment horizontal="center" vertical="center" wrapText="1"/>
    </xf>
    <xf numFmtId="1" fontId="1" fillId="19" borderId="9" xfId="0" applyNumberFormat="1" applyFont="1" applyFill="1" applyBorder="1" applyAlignment="1">
      <alignment horizontal="center" vertical="center" wrapText="1"/>
    </xf>
    <xf numFmtId="0" fontId="16" fillId="19" borderId="44"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4" xfId="0" applyFont="1" applyBorder="1" applyAlignment="1">
      <alignment horizontal="center" vertical="center" wrapText="1"/>
    </xf>
    <xf numFmtId="0" fontId="23" fillId="17" borderId="22" xfId="0" applyFont="1" applyFill="1" applyBorder="1" applyAlignment="1">
      <alignment horizontal="center" vertical="center" wrapText="1"/>
    </xf>
    <xf numFmtId="0" fontId="23" fillId="17" borderId="9" xfId="0" applyFont="1" applyFill="1" applyBorder="1" applyAlignment="1">
      <alignment horizontal="center" vertical="center" wrapText="1"/>
    </xf>
    <xf numFmtId="49" fontId="23" fillId="0" borderId="40" xfId="0" applyNumberFormat="1" applyFont="1" applyBorder="1" applyAlignment="1">
      <alignment horizontal="center" vertical="center" wrapText="1"/>
    </xf>
    <xf numFmtId="49" fontId="23" fillId="0" borderId="7" xfId="0" applyNumberFormat="1" applyFont="1" applyBorder="1" applyAlignment="1">
      <alignment horizontal="center" vertical="center" wrapText="1"/>
    </xf>
    <xf numFmtId="0" fontId="23" fillId="12" borderId="34" xfId="0" applyFont="1" applyFill="1" applyBorder="1" applyAlignment="1">
      <alignment horizontal="center" vertical="center" wrapText="1"/>
    </xf>
    <xf numFmtId="1" fontId="23" fillId="12" borderId="1" xfId="0" applyNumberFormat="1" applyFont="1" applyFill="1" applyBorder="1" applyAlignment="1">
      <alignment horizontal="center" vertical="center" wrapText="1"/>
    </xf>
    <xf numFmtId="0" fontId="12" fillId="19" borderId="9" xfId="0" applyNumberFormat="1" applyFont="1" applyFill="1" applyBorder="1" applyAlignment="1">
      <alignment horizontal="center" vertical="center" wrapText="1"/>
    </xf>
    <xf numFmtId="164" fontId="1" fillId="4" borderId="36" xfId="0" applyNumberFormat="1" applyFont="1" applyFill="1" applyBorder="1" applyAlignment="1">
      <alignment horizontal="center" vertical="center" wrapText="1"/>
    </xf>
    <xf numFmtId="0" fontId="9" fillId="7" borderId="50" xfId="0" applyFont="1" applyFill="1" applyBorder="1" applyAlignment="1">
      <alignment horizontal="center" vertical="center" textRotation="90" wrapText="1"/>
    </xf>
    <xf numFmtId="0" fontId="0" fillId="0" borderId="49" xfId="0" applyBorder="1" applyAlignment="1">
      <alignment horizontal="center" vertical="center" textRotation="90" wrapText="1"/>
    </xf>
    <xf numFmtId="0" fontId="0" fillId="0" borderId="55" xfId="0" applyBorder="1" applyAlignment="1">
      <alignment horizontal="center" vertical="center" textRotation="90" wrapText="1"/>
    </xf>
    <xf numFmtId="0" fontId="0" fillId="0" borderId="22" xfId="0" applyBorder="1" applyAlignment="1">
      <alignment horizontal="center" vertical="center" textRotation="90" wrapText="1"/>
    </xf>
    <xf numFmtId="0" fontId="13" fillId="0" borderId="49" xfId="0" applyFont="1" applyBorder="1" applyAlignment="1">
      <alignment horizontal="center" vertical="center" textRotation="90" wrapText="1"/>
    </xf>
    <xf numFmtId="0" fontId="13" fillId="7" borderId="49" xfId="0" applyFont="1" applyFill="1" applyBorder="1" applyAlignment="1">
      <alignment horizontal="center" vertical="center" textRotation="90" wrapText="1"/>
    </xf>
    <xf numFmtId="0" fontId="13" fillId="7" borderId="2" xfId="0" applyFont="1" applyFill="1" applyBorder="1" applyAlignment="1">
      <alignment horizontal="center" vertical="center" textRotation="90" wrapText="1"/>
    </xf>
    <xf numFmtId="0" fontId="3" fillId="7" borderId="26" xfId="0" applyFont="1" applyFill="1" applyBorder="1" applyAlignment="1">
      <alignment horizontal="center" vertical="center" wrapText="1"/>
    </xf>
    <xf numFmtId="0" fontId="3" fillId="7" borderId="32"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20" fillId="6" borderId="27" xfId="1" applyFont="1" applyFill="1" applyBorder="1" applyAlignment="1">
      <alignment horizontal="center" vertical="center" wrapText="1"/>
    </xf>
    <xf numFmtId="0" fontId="20" fillId="6" borderId="35" xfId="1" applyFont="1" applyFill="1" applyBorder="1" applyAlignment="1">
      <alignment horizontal="center" vertical="center" wrapText="1"/>
    </xf>
    <xf numFmtId="0" fontId="20" fillId="6" borderId="36" xfId="1" applyFont="1" applyFill="1" applyBorder="1" applyAlignment="1">
      <alignment horizontal="center" vertical="center" wrapText="1"/>
    </xf>
    <xf numFmtId="0" fontId="20" fillId="9" borderId="26" xfId="1" applyFont="1" applyFill="1" applyBorder="1" applyAlignment="1">
      <alignment horizontal="center" vertical="center" wrapText="1"/>
    </xf>
    <xf numFmtId="0" fontId="20" fillId="9" borderId="33" xfId="1" applyFont="1" applyFill="1" applyBorder="1" applyAlignment="1">
      <alignment horizontal="center" vertical="center" wrapText="1"/>
    </xf>
    <xf numFmtId="0" fontId="20" fillId="10" borderId="28" xfId="1" applyFont="1" applyFill="1" applyBorder="1" applyAlignment="1">
      <alignment horizontal="center" vertical="center" wrapText="1"/>
    </xf>
    <xf numFmtId="0" fontId="20" fillId="10" borderId="35" xfId="1" applyFont="1" applyFill="1" applyBorder="1" applyAlignment="1">
      <alignment horizontal="center" vertical="center" wrapText="1"/>
    </xf>
    <xf numFmtId="0" fontId="20" fillId="10" borderId="36" xfId="1"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8" borderId="25" xfId="0" applyFont="1" applyFill="1" applyBorder="1" applyAlignment="1">
      <alignment horizontal="center" vertical="center" wrapText="1"/>
    </xf>
    <xf numFmtId="0" fontId="9" fillId="7" borderId="48" xfId="0" applyFont="1" applyFill="1" applyBorder="1" applyAlignment="1">
      <alignment horizontal="center" vertical="center" textRotation="90" wrapText="1"/>
    </xf>
    <xf numFmtId="0" fontId="9" fillId="7" borderId="49" xfId="0" applyFont="1" applyFill="1" applyBorder="1" applyAlignment="1">
      <alignment horizontal="center" vertical="center" textRotation="90" wrapText="1"/>
    </xf>
    <xf numFmtId="0" fontId="6" fillId="0" borderId="5"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3" fillId="0" borderId="4" xfId="0" applyFont="1" applyBorder="1" applyAlignment="1">
      <alignment horizontal="center" wrapText="1"/>
    </xf>
    <xf numFmtId="0" fontId="11" fillId="4" borderId="4" xfId="1" applyFont="1" applyFill="1" applyBorder="1" applyAlignment="1">
      <alignment horizontal="center" wrapText="1"/>
    </xf>
    <xf numFmtId="0" fontId="6" fillId="0" borderId="41"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19"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20" xfId="0" applyFont="1" applyBorder="1" applyAlignment="1" applyProtection="1">
      <alignment horizontal="center" vertical="center" wrapText="1"/>
      <protection locked="0"/>
    </xf>
    <xf numFmtId="0" fontId="12" fillId="4" borderId="13" xfId="0" applyFont="1" applyFill="1" applyBorder="1" applyAlignment="1">
      <alignment horizontal="center" vertical="center" textRotation="90" wrapText="1"/>
    </xf>
    <xf numFmtId="0" fontId="12" fillId="4" borderId="13" xfId="0" applyFont="1" applyFill="1" applyBorder="1" applyAlignment="1">
      <alignment horizontal="center" vertical="center" textRotation="90"/>
    </xf>
    <xf numFmtId="0" fontId="12" fillId="4" borderId="15" xfId="0" applyFont="1" applyFill="1" applyBorder="1" applyAlignment="1">
      <alignment horizontal="center" vertical="center" textRotation="90"/>
    </xf>
    <xf numFmtId="0" fontId="12" fillId="4" borderId="1"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14" fillId="6" borderId="37"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1" fillId="0" borderId="42" xfId="0" applyFont="1" applyBorder="1" applyAlignment="1">
      <alignment horizontal="left" vertical="center" wrapText="1"/>
    </xf>
    <xf numFmtId="0" fontId="1" fillId="0" borderId="34" xfId="0" applyFont="1" applyBorder="1" applyAlignment="1">
      <alignment horizontal="left" vertical="center" wrapText="1"/>
    </xf>
    <xf numFmtId="0" fontId="3" fillId="4" borderId="40"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1" xfId="0" applyFont="1" applyFill="1" applyBorder="1" applyAlignment="1">
      <alignment horizontal="left" vertical="center" wrapText="1" indent="1"/>
    </xf>
    <xf numFmtId="0" fontId="24" fillId="4" borderId="16" xfId="0" applyFont="1" applyFill="1" applyBorder="1" applyAlignment="1">
      <alignment horizontal="left" vertical="center" wrapText="1" indent="1"/>
    </xf>
    <xf numFmtId="2" fontId="24" fillId="4" borderId="1" xfId="0" applyNumberFormat="1" applyFont="1" applyFill="1" applyBorder="1" applyAlignment="1">
      <alignment horizontal="center" vertical="center" wrapText="1"/>
    </xf>
    <xf numFmtId="2" fontId="24" fillId="4" borderId="17" xfId="0" applyNumberFormat="1" applyFont="1" applyFill="1" applyBorder="1" applyAlignment="1">
      <alignment horizontal="center" vertical="center" wrapText="1"/>
    </xf>
  </cellXfs>
  <cellStyles count="2">
    <cellStyle name="Accent1" xfId="1" builtinId="29"/>
    <cellStyle name="Normal" xfId="0" builtinId="0"/>
  </cellStyles>
  <dxfs count="189">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
      <fill>
        <patternFill>
          <bgColor rgb="FF00B050"/>
        </patternFill>
      </fill>
    </dxf>
    <dxf>
      <fill>
        <patternFill>
          <bgColor rgb="FFFFFF00"/>
        </patternFill>
      </fill>
    </dxf>
    <dxf>
      <font>
        <b/>
        <i val="0"/>
      </font>
      <fill>
        <patternFill>
          <bgColor rgb="FFFF0000"/>
        </patternFill>
      </fill>
    </dxf>
  </dxfs>
  <tableStyles count="0" defaultTableStyle="TableStyleMedium2" defaultPivotStyle="PivotStyleLight16"/>
  <colors>
    <mruColors>
      <color rgb="FFCCFFCC"/>
      <color rgb="FFFFFFCC"/>
      <color rgb="FF99FFCC"/>
      <color rgb="FFFFFF99"/>
      <color rgb="FF99FF99"/>
      <color rgb="FFCCECFF"/>
      <color rgb="FF99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0"/>
  <sheetViews>
    <sheetView tabSelected="1" topLeftCell="A157" zoomScale="80" zoomScaleNormal="80" workbookViewId="0">
      <selection activeCell="C168" sqref="C168"/>
    </sheetView>
  </sheetViews>
  <sheetFormatPr defaultRowHeight="12.75" x14ac:dyDescent="0.2"/>
  <cols>
    <col min="3" max="3" width="44.42578125" customWidth="1"/>
    <col min="4" max="4" width="20.85546875" customWidth="1"/>
    <col min="5" max="5" width="21.140625" customWidth="1"/>
    <col min="6" max="6" width="15.85546875" customWidth="1"/>
    <col min="7" max="7" width="16.85546875" customWidth="1"/>
    <col min="8" max="8" width="14.85546875" customWidth="1"/>
    <col min="9" max="9" width="13.85546875" customWidth="1"/>
    <col min="10" max="10" width="37.140625" customWidth="1"/>
    <col min="11" max="11" width="26.42578125" customWidth="1"/>
    <col min="12" max="12" width="17.42578125" customWidth="1"/>
    <col min="13" max="13" width="14.85546875" customWidth="1"/>
    <col min="14" max="14" width="15.42578125" customWidth="1"/>
    <col min="15" max="15" width="15.5703125" customWidth="1"/>
  </cols>
  <sheetData>
    <row r="1" spans="1:14" s="1" customFormat="1" ht="17.25" customHeight="1" x14ac:dyDescent="0.2">
      <c r="A1" s="245" t="s">
        <v>549</v>
      </c>
      <c r="B1" s="246"/>
      <c r="C1" s="246"/>
      <c r="D1" s="246"/>
      <c r="E1" s="246"/>
      <c r="F1" s="246"/>
      <c r="G1" s="246"/>
      <c r="H1" s="246"/>
      <c r="I1" s="246"/>
      <c r="J1" s="246"/>
      <c r="K1" s="141"/>
      <c r="L1" s="3" t="s">
        <v>0</v>
      </c>
      <c r="M1" s="142"/>
      <c r="N1" s="140"/>
    </row>
    <row r="2" spans="1:14" s="1" customFormat="1" ht="17.25" customHeight="1" thickBot="1" x14ac:dyDescent="0.25">
      <c r="A2" s="247"/>
      <c r="B2" s="248"/>
      <c r="C2" s="248"/>
      <c r="D2" s="248"/>
      <c r="E2" s="248"/>
      <c r="F2" s="248"/>
      <c r="G2" s="248"/>
      <c r="H2" s="248"/>
      <c r="I2" s="248"/>
      <c r="J2" s="249"/>
      <c r="K2" s="3"/>
      <c r="L2" s="3" t="s">
        <v>1</v>
      </c>
      <c r="M2" s="3"/>
      <c r="N2" s="6"/>
    </row>
    <row r="3" spans="1:14" s="1" customFormat="1" ht="17.25" customHeight="1" x14ac:dyDescent="0.2">
      <c r="A3" s="245" t="s">
        <v>548</v>
      </c>
      <c r="B3" s="246"/>
      <c r="C3" s="246"/>
      <c r="D3" s="246"/>
      <c r="E3" s="246"/>
      <c r="F3" s="246"/>
      <c r="G3" s="246"/>
      <c r="H3" s="246"/>
      <c r="I3" s="246"/>
      <c r="J3" s="250"/>
      <c r="K3" s="3"/>
      <c r="L3" s="3" t="s">
        <v>2</v>
      </c>
      <c r="M3" s="3"/>
      <c r="N3" s="6"/>
    </row>
    <row r="4" spans="1:14" s="1" customFormat="1" ht="21.75" customHeight="1" thickBot="1" x14ac:dyDescent="0.25">
      <c r="A4" s="247"/>
      <c r="B4" s="248"/>
      <c r="C4" s="248"/>
      <c r="D4" s="248"/>
      <c r="E4" s="248"/>
      <c r="F4" s="248"/>
      <c r="G4" s="248"/>
      <c r="H4" s="248"/>
      <c r="I4" s="248"/>
      <c r="J4" s="249"/>
      <c r="K4" s="4"/>
      <c r="L4" s="4" t="s">
        <v>3</v>
      </c>
      <c r="M4" s="4"/>
      <c r="N4" s="7">
        <v>43800</v>
      </c>
    </row>
    <row r="5" spans="1:14" s="1" customFormat="1" ht="19.5" customHeight="1" thickBot="1" x14ac:dyDescent="0.4">
      <c r="A5" s="50"/>
      <c r="B5" s="10"/>
      <c r="C5" s="251"/>
      <c r="D5" s="251"/>
      <c r="E5" s="251"/>
      <c r="F5" s="252"/>
      <c r="G5" s="252"/>
      <c r="H5" s="252"/>
      <c r="I5" s="252"/>
      <c r="J5" s="252"/>
      <c r="K5" s="252"/>
      <c r="L5" s="252"/>
      <c r="M5" s="52"/>
      <c r="N5" s="9"/>
    </row>
    <row r="6" spans="1:14" s="94" customFormat="1" ht="39" customHeight="1" thickBot="1" x14ac:dyDescent="0.3">
      <c r="A6" s="93"/>
      <c r="B6" s="230" t="s">
        <v>4</v>
      </c>
      <c r="C6" s="231"/>
      <c r="D6" s="231"/>
      <c r="E6" s="232"/>
      <c r="F6" s="233" t="s">
        <v>13</v>
      </c>
      <c r="G6" s="234"/>
      <c r="H6" s="234"/>
      <c r="I6" s="235"/>
      <c r="J6" s="236" t="s">
        <v>8</v>
      </c>
      <c r="K6" s="237"/>
      <c r="L6" s="238" t="s">
        <v>9</v>
      </c>
      <c r="M6" s="239"/>
      <c r="N6" s="240"/>
    </row>
    <row r="7" spans="1:14" s="92" customFormat="1" ht="80.25" customHeight="1" thickBot="1" x14ac:dyDescent="0.25">
      <c r="A7" s="81" t="s">
        <v>11</v>
      </c>
      <c r="B7" s="241" t="s">
        <v>5</v>
      </c>
      <c r="C7" s="242"/>
      <c r="D7" s="82" t="s">
        <v>6</v>
      </c>
      <c r="E7" s="83" t="s">
        <v>7</v>
      </c>
      <c r="F7" s="84" t="s">
        <v>533</v>
      </c>
      <c r="G7" s="85" t="s">
        <v>534</v>
      </c>
      <c r="H7" s="85" t="s">
        <v>535</v>
      </c>
      <c r="I7" s="86" t="s">
        <v>39</v>
      </c>
      <c r="J7" s="87" t="s">
        <v>10</v>
      </c>
      <c r="K7" s="88" t="s">
        <v>12</v>
      </c>
      <c r="L7" s="89" t="s">
        <v>536</v>
      </c>
      <c r="M7" s="90" t="s">
        <v>537</v>
      </c>
      <c r="N7" s="91" t="s">
        <v>40</v>
      </c>
    </row>
    <row r="8" spans="1:14" s="53" customFormat="1" ht="27.75" customHeight="1" thickBot="1" x14ac:dyDescent="0.25">
      <c r="A8" s="160">
        <v>2</v>
      </c>
      <c r="B8" s="243" t="s">
        <v>44</v>
      </c>
      <c r="C8" s="190" t="s">
        <v>523</v>
      </c>
      <c r="D8" s="191"/>
      <c r="E8" s="192"/>
      <c r="F8" s="193"/>
      <c r="G8" s="194"/>
      <c r="H8" s="194"/>
      <c r="I8" s="195"/>
      <c r="J8" s="196"/>
      <c r="K8" s="197"/>
      <c r="L8" s="198"/>
      <c r="M8" s="199"/>
      <c r="N8" s="195"/>
    </row>
    <row r="9" spans="1:14" s="66" customFormat="1" ht="46.5" customHeight="1" x14ac:dyDescent="0.2">
      <c r="A9" s="56">
        <v>2.1</v>
      </c>
      <c r="B9" s="244"/>
      <c r="C9" s="11" t="s">
        <v>43</v>
      </c>
      <c r="D9" s="57" t="s">
        <v>45</v>
      </c>
      <c r="E9" s="58" t="s">
        <v>46</v>
      </c>
      <c r="F9" s="59">
        <v>2</v>
      </c>
      <c r="G9" s="60">
        <v>1</v>
      </c>
      <c r="H9" s="60">
        <f>F9*G9</f>
        <v>2</v>
      </c>
      <c r="I9" s="61" t="str">
        <f>IF(H9&lt;4,"LOW",IF(H9&lt;7,"MEDIUM","HIGH"))</f>
        <v>LOW</v>
      </c>
      <c r="J9" s="62" t="s">
        <v>47</v>
      </c>
      <c r="K9" s="63" t="s">
        <v>48</v>
      </c>
      <c r="L9" s="64">
        <v>1</v>
      </c>
      <c r="M9" s="65">
        <f>L9*G9</f>
        <v>1</v>
      </c>
      <c r="N9" s="61" t="str">
        <f>IF(M9&lt;4,"LOW",IF(M9&lt;7,"MEDIUM","HIGH"))</f>
        <v>LOW</v>
      </c>
    </row>
    <row r="10" spans="1:14" s="66" customFormat="1" ht="60.75" customHeight="1" x14ac:dyDescent="0.2">
      <c r="A10" s="67">
        <v>2.2000000000000002</v>
      </c>
      <c r="B10" s="224"/>
      <c r="C10" s="12" t="s">
        <v>49</v>
      </c>
      <c r="D10" s="68" t="s">
        <v>45</v>
      </c>
      <c r="E10" s="69" t="s">
        <v>46</v>
      </c>
      <c r="F10" s="70">
        <v>2</v>
      </c>
      <c r="G10" s="71">
        <v>1</v>
      </c>
      <c r="H10" s="71">
        <f t="shared" ref="H10:H44" si="0">F10*G10</f>
        <v>2</v>
      </c>
      <c r="I10" s="17" t="str">
        <f t="shared" ref="I10:I44" si="1">IF(H10&lt;4,"LOW",IF(H10&lt;7,"MEDIUM","HIGH"))</f>
        <v>LOW</v>
      </c>
      <c r="J10" s="72" t="s">
        <v>50</v>
      </c>
      <c r="K10" s="73" t="s">
        <v>48</v>
      </c>
      <c r="L10" s="74">
        <v>1</v>
      </c>
      <c r="M10" s="75">
        <f>L10*G10</f>
        <v>1</v>
      </c>
      <c r="N10" s="17" t="str">
        <f t="shared" ref="N10:N44" si="2">IF(M10&lt;4,"LOW",IF(M10&lt;7,"MEDIUM","HIGH"))</f>
        <v>LOW</v>
      </c>
    </row>
    <row r="11" spans="1:14" s="66" customFormat="1" ht="110.25" customHeight="1" x14ac:dyDescent="0.2">
      <c r="A11" s="67">
        <f t="shared" ref="A11:A17" si="3">+A10+0.1</f>
        <v>2.3000000000000003</v>
      </c>
      <c r="B11" s="224"/>
      <c r="C11" s="12" t="s">
        <v>494</v>
      </c>
      <c r="D11" s="68" t="s">
        <v>278</v>
      </c>
      <c r="E11" s="69" t="s">
        <v>274</v>
      </c>
      <c r="F11" s="70">
        <v>2</v>
      </c>
      <c r="G11" s="71">
        <v>2</v>
      </c>
      <c r="H11" s="71">
        <f t="shared" si="0"/>
        <v>4</v>
      </c>
      <c r="I11" s="17" t="str">
        <f t="shared" si="1"/>
        <v>MEDIUM</v>
      </c>
      <c r="J11" s="72" t="s">
        <v>52</v>
      </c>
      <c r="K11" s="73" t="s">
        <v>53</v>
      </c>
      <c r="L11" s="74">
        <v>1</v>
      </c>
      <c r="M11" s="75">
        <f>L11*G11</f>
        <v>2</v>
      </c>
      <c r="N11" s="17" t="str">
        <f t="shared" si="2"/>
        <v>LOW</v>
      </c>
    </row>
    <row r="12" spans="1:14" s="66" customFormat="1" ht="76.5" x14ac:dyDescent="0.2">
      <c r="A12" s="67">
        <f t="shared" si="3"/>
        <v>2.4000000000000004</v>
      </c>
      <c r="B12" s="224"/>
      <c r="C12" s="12" t="s">
        <v>275</v>
      </c>
      <c r="D12" s="68" t="s">
        <v>278</v>
      </c>
      <c r="E12" s="69" t="s">
        <v>46</v>
      </c>
      <c r="F12" s="70">
        <v>2</v>
      </c>
      <c r="G12" s="71">
        <v>1</v>
      </c>
      <c r="H12" s="71">
        <f t="shared" si="0"/>
        <v>2</v>
      </c>
      <c r="I12" s="17" t="str">
        <f t="shared" si="1"/>
        <v>LOW</v>
      </c>
      <c r="J12" s="72" t="s">
        <v>54</v>
      </c>
      <c r="K12" s="73" t="s">
        <v>48</v>
      </c>
      <c r="L12" s="74">
        <v>1</v>
      </c>
      <c r="M12" s="75">
        <f t="shared" ref="M12:M44" si="4">L12*G12</f>
        <v>1</v>
      </c>
      <c r="N12" s="17" t="str">
        <f t="shared" si="2"/>
        <v>LOW</v>
      </c>
    </row>
    <row r="13" spans="1:14" s="66" customFormat="1" ht="85.5" customHeight="1" x14ac:dyDescent="0.2">
      <c r="A13" s="67">
        <f t="shared" si="3"/>
        <v>2.5000000000000004</v>
      </c>
      <c r="B13" s="224"/>
      <c r="C13" s="12" t="s">
        <v>441</v>
      </c>
      <c r="D13" s="68" t="s">
        <v>276</v>
      </c>
      <c r="E13" s="69" t="s">
        <v>277</v>
      </c>
      <c r="F13" s="70">
        <v>2</v>
      </c>
      <c r="G13" s="71">
        <v>2</v>
      </c>
      <c r="H13" s="71">
        <f t="shared" si="0"/>
        <v>4</v>
      </c>
      <c r="I13" s="17" t="str">
        <f t="shared" si="1"/>
        <v>MEDIUM</v>
      </c>
      <c r="J13" s="72" t="s">
        <v>495</v>
      </c>
      <c r="K13" s="73" t="s">
        <v>48</v>
      </c>
      <c r="L13" s="74">
        <v>1</v>
      </c>
      <c r="M13" s="75">
        <f t="shared" si="4"/>
        <v>2</v>
      </c>
      <c r="N13" s="17" t="str">
        <f t="shared" si="2"/>
        <v>LOW</v>
      </c>
    </row>
    <row r="14" spans="1:14" s="66" customFormat="1" ht="68.25" customHeight="1" x14ac:dyDescent="0.2">
      <c r="A14" s="67">
        <f t="shared" si="3"/>
        <v>2.6000000000000005</v>
      </c>
      <c r="B14" s="224"/>
      <c r="C14" s="12" t="s">
        <v>442</v>
      </c>
      <c r="D14" s="68" t="s">
        <v>496</v>
      </c>
      <c r="E14" s="69" t="s">
        <v>279</v>
      </c>
      <c r="F14" s="70">
        <v>2</v>
      </c>
      <c r="G14" s="71">
        <v>3</v>
      </c>
      <c r="H14" s="71">
        <f t="shared" si="0"/>
        <v>6</v>
      </c>
      <c r="I14" s="17" t="str">
        <f t="shared" si="1"/>
        <v>MEDIUM</v>
      </c>
      <c r="J14" s="72" t="s">
        <v>280</v>
      </c>
      <c r="K14" s="73" t="s">
        <v>497</v>
      </c>
      <c r="L14" s="74">
        <v>1</v>
      </c>
      <c r="M14" s="75">
        <f t="shared" si="4"/>
        <v>3</v>
      </c>
      <c r="N14" s="17" t="str">
        <f t="shared" si="2"/>
        <v>LOW</v>
      </c>
    </row>
    <row r="15" spans="1:14" s="66" customFormat="1" ht="89.25" x14ac:dyDescent="0.2">
      <c r="A15" s="67">
        <f t="shared" si="3"/>
        <v>2.7000000000000006</v>
      </c>
      <c r="B15" s="224"/>
      <c r="C15" s="12" t="s">
        <v>498</v>
      </c>
      <c r="D15" s="68" t="s">
        <v>45</v>
      </c>
      <c r="E15" s="69" t="s">
        <v>55</v>
      </c>
      <c r="F15" s="70">
        <v>3</v>
      </c>
      <c r="G15" s="71">
        <v>3</v>
      </c>
      <c r="H15" s="71">
        <f t="shared" si="0"/>
        <v>9</v>
      </c>
      <c r="I15" s="17" t="str">
        <f t="shared" si="1"/>
        <v>HIGH</v>
      </c>
      <c r="J15" s="72" t="s">
        <v>499</v>
      </c>
      <c r="K15" s="73" t="s">
        <v>56</v>
      </c>
      <c r="L15" s="74">
        <v>1</v>
      </c>
      <c r="M15" s="75">
        <f t="shared" si="4"/>
        <v>3</v>
      </c>
      <c r="N15" s="17" t="str">
        <f t="shared" si="2"/>
        <v>LOW</v>
      </c>
    </row>
    <row r="16" spans="1:14" s="66" customFormat="1" ht="96" customHeight="1" x14ac:dyDescent="0.2">
      <c r="A16" s="67">
        <f t="shared" si="3"/>
        <v>2.8000000000000007</v>
      </c>
      <c r="B16" s="224"/>
      <c r="C16" s="12" t="s">
        <v>443</v>
      </c>
      <c r="D16" s="68" t="s">
        <v>57</v>
      </c>
      <c r="E16" s="69" t="s">
        <v>58</v>
      </c>
      <c r="F16" s="70">
        <v>3</v>
      </c>
      <c r="G16" s="71">
        <v>3</v>
      </c>
      <c r="H16" s="71">
        <f t="shared" si="0"/>
        <v>9</v>
      </c>
      <c r="I16" s="17" t="str">
        <f t="shared" si="1"/>
        <v>HIGH</v>
      </c>
      <c r="J16" s="72" t="s">
        <v>500</v>
      </c>
      <c r="K16" s="73" t="s">
        <v>59</v>
      </c>
      <c r="L16" s="74">
        <v>1</v>
      </c>
      <c r="M16" s="75">
        <f t="shared" si="4"/>
        <v>3</v>
      </c>
      <c r="N16" s="17" t="str">
        <f t="shared" si="2"/>
        <v>LOW</v>
      </c>
    </row>
    <row r="17" spans="1:16" s="66" customFormat="1" ht="89.25" x14ac:dyDescent="0.2">
      <c r="A17" s="67">
        <f t="shared" si="3"/>
        <v>2.9000000000000008</v>
      </c>
      <c r="B17" s="224"/>
      <c r="C17" s="12" t="s">
        <v>141</v>
      </c>
      <c r="D17" s="68" t="s">
        <v>143</v>
      </c>
      <c r="E17" s="69" t="s">
        <v>319</v>
      </c>
      <c r="F17" s="70">
        <v>2</v>
      </c>
      <c r="G17" s="71">
        <v>3</v>
      </c>
      <c r="H17" s="71">
        <f t="shared" si="0"/>
        <v>6</v>
      </c>
      <c r="I17" s="17" t="str">
        <f t="shared" si="1"/>
        <v>MEDIUM</v>
      </c>
      <c r="J17" s="72" t="s">
        <v>417</v>
      </c>
      <c r="K17" s="73" t="s">
        <v>135</v>
      </c>
      <c r="L17" s="74">
        <v>1</v>
      </c>
      <c r="M17" s="75">
        <f>L17*G17</f>
        <v>3</v>
      </c>
      <c r="N17" s="17" t="str">
        <f t="shared" si="2"/>
        <v>LOW</v>
      </c>
      <c r="O17" s="10"/>
      <c r="P17" s="76"/>
    </row>
    <row r="18" spans="1:16" s="66" customFormat="1" ht="89.25" x14ac:dyDescent="0.2">
      <c r="A18" s="77">
        <v>2.1</v>
      </c>
      <c r="B18" s="224"/>
      <c r="C18" s="12" t="s">
        <v>142</v>
      </c>
      <c r="D18" s="68" t="s">
        <v>320</v>
      </c>
      <c r="E18" s="69" t="s">
        <v>321</v>
      </c>
      <c r="F18" s="70">
        <v>3</v>
      </c>
      <c r="G18" s="71">
        <v>3</v>
      </c>
      <c r="H18" s="71">
        <f t="shared" si="0"/>
        <v>9</v>
      </c>
      <c r="I18" s="17" t="str">
        <f t="shared" si="1"/>
        <v>HIGH</v>
      </c>
      <c r="J18" s="72" t="s">
        <v>322</v>
      </c>
      <c r="K18" s="73" t="s">
        <v>418</v>
      </c>
      <c r="L18" s="74">
        <v>1</v>
      </c>
      <c r="M18" s="75">
        <f>L18*G18</f>
        <v>3</v>
      </c>
      <c r="N18" s="17" t="str">
        <f t="shared" si="2"/>
        <v>LOW</v>
      </c>
      <c r="O18" s="10"/>
      <c r="P18" s="76"/>
    </row>
    <row r="19" spans="1:16" s="66" customFormat="1" ht="64.5" thickBot="1" x14ac:dyDescent="0.25">
      <c r="A19" s="78">
        <v>2.11</v>
      </c>
      <c r="B19" s="224"/>
      <c r="C19" s="12" t="s">
        <v>156</v>
      </c>
      <c r="D19" s="68" t="s">
        <v>333</v>
      </c>
      <c r="E19" s="69" t="s">
        <v>334</v>
      </c>
      <c r="F19" s="70">
        <v>2</v>
      </c>
      <c r="G19" s="71">
        <v>3</v>
      </c>
      <c r="H19" s="71">
        <f t="shared" si="0"/>
        <v>6</v>
      </c>
      <c r="I19" s="17" t="str">
        <f t="shared" si="1"/>
        <v>MEDIUM</v>
      </c>
      <c r="J19" s="72" t="s">
        <v>335</v>
      </c>
      <c r="K19" s="73" t="s">
        <v>112</v>
      </c>
      <c r="L19" s="74">
        <v>1</v>
      </c>
      <c r="M19" s="75">
        <f t="shared" ref="M19:M22" si="5">L19*G19</f>
        <v>3</v>
      </c>
      <c r="N19" s="17" t="str">
        <f t="shared" si="2"/>
        <v>LOW</v>
      </c>
      <c r="O19" s="10"/>
      <c r="P19" s="76"/>
    </row>
    <row r="20" spans="1:16" s="66" customFormat="1" ht="77.25" thickBot="1" x14ac:dyDescent="0.25">
      <c r="A20" s="78">
        <v>2.12</v>
      </c>
      <c r="B20" s="224"/>
      <c r="C20" s="12" t="s">
        <v>213</v>
      </c>
      <c r="D20" s="68" t="s">
        <v>214</v>
      </c>
      <c r="E20" s="69" t="s">
        <v>380</v>
      </c>
      <c r="F20" s="70">
        <v>3</v>
      </c>
      <c r="G20" s="71">
        <v>3</v>
      </c>
      <c r="H20" s="71">
        <f t="shared" si="0"/>
        <v>9</v>
      </c>
      <c r="I20" s="17" t="str">
        <f t="shared" si="1"/>
        <v>HIGH</v>
      </c>
      <c r="J20" s="72" t="s">
        <v>381</v>
      </c>
      <c r="K20" s="73" t="s">
        <v>112</v>
      </c>
      <c r="L20" s="74">
        <v>1</v>
      </c>
      <c r="M20" s="75">
        <f t="shared" si="5"/>
        <v>3</v>
      </c>
      <c r="N20" s="17" t="str">
        <f t="shared" si="2"/>
        <v>LOW</v>
      </c>
      <c r="O20" s="10"/>
      <c r="P20" s="76"/>
    </row>
    <row r="21" spans="1:16" s="66" customFormat="1" ht="64.5" thickBot="1" x14ac:dyDescent="0.25">
      <c r="A21" s="78">
        <v>2.13</v>
      </c>
      <c r="B21" s="224"/>
      <c r="C21" s="12" t="s">
        <v>223</v>
      </c>
      <c r="D21" s="68" t="s">
        <v>221</v>
      </c>
      <c r="E21" s="69" t="s">
        <v>222</v>
      </c>
      <c r="F21" s="70">
        <v>3</v>
      </c>
      <c r="G21" s="71">
        <v>3</v>
      </c>
      <c r="H21" s="71">
        <f t="shared" si="0"/>
        <v>9</v>
      </c>
      <c r="I21" s="17" t="str">
        <f t="shared" si="1"/>
        <v>HIGH</v>
      </c>
      <c r="J21" s="72" t="s">
        <v>385</v>
      </c>
      <c r="K21" s="73"/>
      <c r="L21" s="74">
        <v>1</v>
      </c>
      <c r="M21" s="75">
        <f t="shared" si="5"/>
        <v>3</v>
      </c>
      <c r="N21" s="17" t="str">
        <f t="shared" si="2"/>
        <v>LOW</v>
      </c>
      <c r="O21" s="10"/>
      <c r="P21" s="76"/>
    </row>
    <row r="22" spans="1:16" s="66" customFormat="1" ht="125.25" customHeight="1" thickBot="1" x14ac:dyDescent="0.25">
      <c r="A22" s="78">
        <v>2.14</v>
      </c>
      <c r="B22" s="224"/>
      <c r="C22" s="12" t="s">
        <v>273</v>
      </c>
      <c r="D22" s="68" t="s">
        <v>435</v>
      </c>
      <c r="E22" s="69" t="s">
        <v>396</v>
      </c>
      <c r="F22" s="79">
        <v>3</v>
      </c>
      <c r="G22" s="80">
        <v>1</v>
      </c>
      <c r="H22" s="80">
        <f t="shared" si="0"/>
        <v>3</v>
      </c>
      <c r="I22" s="17" t="str">
        <f t="shared" si="1"/>
        <v>LOW</v>
      </c>
      <c r="J22" s="72" t="s">
        <v>507</v>
      </c>
      <c r="K22" s="73" t="s">
        <v>397</v>
      </c>
      <c r="L22" s="74">
        <v>1</v>
      </c>
      <c r="M22" s="75">
        <f t="shared" si="5"/>
        <v>1</v>
      </c>
      <c r="N22" s="17" t="str">
        <f t="shared" si="2"/>
        <v>LOW</v>
      </c>
      <c r="O22" s="10"/>
      <c r="P22" s="76"/>
    </row>
    <row r="23" spans="1:16" s="53" customFormat="1" ht="30" customHeight="1" x14ac:dyDescent="0.25">
      <c r="A23" s="160">
        <v>3</v>
      </c>
      <c r="B23" s="224"/>
      <c r="C23" s="180" t="s">
        <v>524</v>
      </c>
      <c r="D23" s="181"/>
      <c r="E23" s="182"/>
      <c r="F23" s="183"/>
      <c r="G23" s="184"/>
      <c r="H23" s="184"/>
      <c r="I23" s="185"/>
      <c r="J23" s="186"/>
      <c r="K23" s="187"/>
      <c r="L23" s="188"/>
      <c r="M23" s="189"/>
      <c r="N23" s="185"/>
      <c r="O23" s="54"/>
      <c r="P23" s="55"/>
    </row>
    <row r="24" spans="1:16" s="66" customFormat="1" ht="54.75" customHeight="1" x14ac:dyDescent="0.2">
      <c r="A24" s="67">
        <v>3.1</v>
      </c>
      <c r="B24" s="224"/>
      <c r="C24" s="12" t="s">
        <v>62</v>
      </c>
      <c r="D24" s="68" t="s">
        <v>60</v>
      </c>
      <c r="E24" s="69" t="s">
        <v>61</v>
      </c>
      <c r="F24" s="70">
        <v>3</v>
      </c>
      <c r="G24" s="71">
        <v>3</v>
      </c>
      <c r="H24" s="71">
        <f t="shared" si="0"/>
        <v>9</v>
      </c>
      <c r="I24" s="17" t="str">
        <f t="shared" si="1"/>
        <v>HIGH</v>
      </c>
      <c r="J24" s="72" t="s">
        <v>444</v>
      </c>
      <c r="K24" s="73" t="s">
        <v>63</v>
      </c>
      <c r="L24" s="74">
        <v>1</v>
      </c>
      <c r="M24" s="75">
        <f t="shared" si="4"/>
        <v>3</v>
      </c>
      <c r="N24" s="17" t="str">
        <f t="shared" si="2"/>
        <v>LOW</v>
      </c>
    </row>
    <row r="25" spans="1:16" s="66" customFormat="1" ht="74.25" customHeight="1" x14ac:dyDescent="0.2">
      <c r="A25" s="67">
        <v>3.2</v>
      </c>
      <c r="B25" s="224"/>
      <c r="C25" s="12" t="s">
        <v>445</v>
      </c>
      <c r="D25" s="68" t="s">
        <v>399</v>
      </c>
      <c r="E25" s="69" t="s">
        <v>446</v>
      </c>
      <c r="F25" s="70">
        <v>2</v>
      </c>
      <c r="G25" s="71">
        <v>3</v>
      </c>
      <c r="H25" s="71">
        <f t="shared" si="0"/>
        <v>6</v>
      </c>
      <c r="I25" s="17" t="str">
        <f t="shared" si="1"/>
        <v>MEDIUM</v>
      </c>
      <c r="J25" s="72" t="s">
        <v>398</v>
      </c>
      <c r="K25" s="73" t="s">
        <v>64</v>
      </c>
      <c r="L25" s="74">
        <v>1</v>
      </c>
      <c r="M25" s="75">
        <f t="shared" si="4"/>
        <v>3</v>
      </c>
      <c r="N25" s="17" t="str">
        <f t="shared" si="2"/>
        <v>LOW</v>
      </c>
    </row>
    <row r="26" spans="1:16" s="53" customFormat="1" ht="29.25" customHeight="1" x14ac:dyDescent="0.2">
      <c r="A26" s="159">
        <v>4</v>
      </c>
      <c r="B26" s="224"/>
      <c r="C26" s="180" t="s">
        <v>525</v>
      </c>
      <c r="D26" s="181"/>
      <c r="E26" s="182"/>
      <c r="F26" s="183"/>
      <c r="G26" s="184"/>
      <c r="H26" s="184"/>
      <c r="I26" s="185"/>
      <c r="J26" s="186"/>
      <c r="K26" s="187"/>
      <c r="L26" s="188"/>
      <c r="M26" s="189"/>
      <c r="N26" s="185"/>
    </row>
    <row r="27" spans="1:16" s="105" customFormat="1" ht="54.75" customHeight="1" x14ac:dyDescent="0.2">
      <c r="A27" s="106">
        <v>4.0999999999999996</v>
      </c>
      <c r="B27" s="224"/>
      <c r="C27" s="95" t="s">
        <v>453</v>
      </c>
      <c r="D27" s="96" t="s">
        <v>106</v>
      </c>
      <c r="E27" s="97" t="s">
        <v>61</v>
      </c>
      <c r="F27" s="98">
        <v>3</v>
      </c>
      <c r="G27" s="99">
        <v>3</v>
      </c>
      <c r="H27" s="99">
        <f t="shared" si="0"/>
        <v>9</v>
      </c>
      <c r="I27" s="100" t="str">
        <f t="shared" si="1"/>
        <v>HIGH</v>
      </c>
      <c r="J27" s="101" t="s">
        <v>65</v>
      </c>
      <c r="K27" s="102" t="s">
        <v>513</v>
      </c>
      <c r="L27" s="103">
        <v>1</v>
      </c>
      <c r="M27" s="104">
        <f t="shared" si="4"/>
        <v>3</v>
      </c>
      <c r="N27" s="100" t="str">
        <f t="shared" si="2"/>
        <v>LOW</v>
      </c>
    </row>
    <row r="28" spans="1:16" s="105" customFormat="1" ht="65.25" customHeight="1" x14ac:dyDescent="0.2">
      <c r="A28" s="106">
        <v>4.2</v>
      </c>
      <c r="B28" s="224"/>
      <c r="C28" s="95" t="s">
        <v>66</v>
      </c>
      <c r="D28" s="96" t="s">
        <v>158</v>
      </c>
      <c r="E28" s="97" t="s">
        <v>68</v>
      </c>
      <c r="F28" s="98">
        <v>3</v>
      </c>
      <c r="G28" s="99">
        <v>3</v>
      </c>
      <c r="H28" s="99">
        <f t="shared" si="0"/>
        <v>9</v>
      </c>
      <c r="I28" s="100" t="str">
        <f t="shared" si="1"/>
        <v>HIGH</v>
      </c>
      <c r="J28" s="101" t="s">
        <v>69</v>
      </c>
      <c r="K28" s="102" t="s">
        <v>517</v>
      </c>
      <c r="L28" s="103">
        <v>1</v>
      </c>
      <c r="M28" s="104">
        <f t="shared" si="4"/>
        <v>3</v>
      </c>
      <c r="N28" s="100" t="str">
        <f t="shared" si="2"/>
        <v>LOW</v>
      </c>
    </row>
    <row r="29" spans="1:16" s="105" customFormat="1" ht="64.5" customHeight="1" x14ac:dyDescent="0.2">
      <c r="A29" s="106">
        <v>4.3</v>
      </c>
      <c r="B29" s="224"/>
      <c r="C29" s="95" t="s">
        <v>71</v>
      </c>
      <c r="D29" s="96" t="s">
        <v>158</v>
      </c>
      <c r="E29" s="97" t="s">
        <v>61</v>
      </c>
      <c r="F29" s="98">
        <v>4</v>
      </c>
      <c r="G29" s="99">
        <v>3</v>
      </c>
      <c r="H29" s="99">
        <f t="shared" si="0"/>
        <v>12</v>
      </c>
      <c r="I29" s="100" t="str">
        <f t="shared" si="1"/>
        <v>HIGH</v>
      </c>
      <c r="J29" s="101" t="s">
        <v>70</v>
      </c>
      <c r="K29" s="102" t="s">
        <v>514</v>
      </c>
      <c r="L29" s="103">
        <v>1</v>
      </c>
      <c r="M29" s="104">
        <f t="shared" si="4"/>
        <v>3</v>
      </c>
      <c r="N29" s="100" t="str">
        <f t="shared" si="2"/>
        <v>LOW</v>
      </c>
    </row>
    <row r="30" spans="1:16" s="105" customFormat="1" ht="59.25" customHeight="1" x14ac:dyDescent="0.2">
      <c r="A30" s="106">
        <v>4.4000000000000004</v>
      </c>
      <c r="B30" s="224"/>
      <c r="C30" s="95" t="s">
        <v>73</v>
      </c>
      <c r="D30" s="96" t="s">
        <v>281</v>
      </c>
      <c r="E30" s="97" t="s">
        <v>72</v>
      </c>
      <c r="F30" s="98">
        <v>4</v>
      </c>
      <c r="G30" s="99">
        <v>3</v>
      </c>
      <c r="H30" s="99">
        <f t="shared" si="0"/>
        <v>12</v>
      </c>
      <c r="I30" s="100" t="str">
        <f t="shared" si="1"/>
        <v>HIGH</v>
      </c>
      <c r="J30" s="101" t="s">
        <v>450</v>
      </c>
      <c r="K30" s="102" t="s">
        <v>517</v>
      </c>
      <c r="L30" s="103">
        <v>1</v>
      </c>
      <c r="M30" s="104">
        <f t="shared" si="4"/>
        <v>3</v>
      </c>
      <c r="N30" s="100" t="str">
        <f t="shared" si="2"/>
        <v>LOW</v>
      </c>
    </row>
    <row r="31" spans="1:16" s="105" customFormat="1" ht="61.5" customHeight="1" x14ac:dyDescent="0.2">
      <c r="A31" s="106">
        <v>4.5</v>
      </c>
      <c r="B31" s="224"/>
      <c r="C31" s="95" t="s">
        <v>447</v>
      </c>
      <c r="D31" s="96" t="s">
        <v>158</v>
      </c>
      <c r="E31" s="97" t="s">
        <v>68</v>
      </c>
      <c r="F31" s="98">
        <v>4</v>
      </c>
      <c r="G31" s="99">
        <v>3</v>
      </c>
      <c r="H31" s="99">
        <f t="shared" si="0"/>
        <v>12</v>
      </c>
      <c r="I31" s="100" t="str">
        <f t="shared" si="1"/>
        <v>HIGH</v>
      </c>
      <c r="J31" s="101" t="s">
        <v>450</v>
      </c>
      <c r="K31" s="102" t="s">
        <v>517</v>
      </c>
      <c r="L31" s="103">
        <v>1</v>
      </c>
      <c r="M31" s="104">
        <f t="shared" si="4"/>
        <v>3</v>
      </c>
      <c r="N31" s="100" t="str">
        <f t="shared" si="2"/>
        <v>LOW</v>
      </c>
    </row>
    <row r="32" spans="1:16" s="105" customFormat="1" ht="70.5" customHeight="1" x14ac:dyDescent="0.2">
      <c r="A32" s="106">
        <v>4.5999999999999996</v>
      </c>
      <c r="B32" s="224"/>
      <c r="C32" s="95" t="s">
        <v>74</v>
      </c>
      <c r="D32" s="96" t="s">
        <v>282</v>
      </c>
      <c r="E32" s="97" t="s">
        <v>68</v>
      </c>
      <c r="F32" s="98">
        <v>3</v>
      </c>
      <c r="G32" s="99">
        <v>3</v>
      </c>
      <c r="H32" s="99">
        <f t="shared" si="0"/>
        <v>9</v>
      </c>
      <c r="I32" s="100" t="str">
        <f t="shared" si="1"/>
        <v>HIGH</v>
      </c>
      <c r="J32" s="101" t="s">
        <v>76</v>
      </c>
      <c r="K32" s="102" t="s">
        <v>518</v>
      </c>
      <c r="L32" s="103">
        <v>1</v>
      </c>
      <c r="M32" s="104">
        <f t="shared" si="4"/>
        <v>3</v>
      </c>
      <c r="N32" s="100" t="str">
        <f t="shared" si="2"/>
        <v>LOW</v>
      </c>
    </row>
    <row r="33" spans="1:16" s="105" customFormat="1" ht="48" customHeight="1" x14ac:dyDescent="0.2">
      <c r="A33" s="106">
        <v>4.7</v>
      </c>
      <c r="B33" s="226"/>
      <c r="C33" s="95" t="s">
        <v>77</v>
      </c>
      <c r="D33" s="96" t="s">
        <v>75</v>
      </c>
      <c r="E33" s="97" t="s">
        <v>68</v>
      </c>
      <c r="F33" s="98">
        <v>3</v>
      </c>
      <c r="G33" s="99">
        <v>3</v>
      </c>
      <c r="H33" s="99">
        <f t="shared" si="0"/>
        <v>9</v>
      </c>
      <c r="I33" s="100" t="str">
        <f t="shared" si="1"/>
        <v>HIGH</v>
      </c>
      <c r="J33" s="101" t="s">
        <v>78</v>
      </c>
      <c r="K33" s="102" t="s">
        <v>519</v>
      </c>
      <c r="L33" s="103">
        <v>1</v>
      </c>
      <c r="M33" s="104">
        <f t="shared" si="4"/>
        <v>3</v>
      </c>
      <c r="N33" s="100" t="str">
        <f t="shared" si="2"/>
        <v>LOW</v>
      </c>
    </row>
    <row r="34" spans="1:16" s="105" customFormat="1" ht="45" customHeight="1" x14ac:dyDescent="0.2">
      <c r="A34" s="106">
        <v>4.8</v>
      </c>
      <c r="B34" s="223" t="s">
        <v>44</v>
      </c>
      <c r="C34" s="95" t="s">
        <v>79</v>
      </c>
      <c r="D34" s="96" t="s">
        <v>67</v>
      </c>
      <c r="E34" s="97" t="s">
        <v>68</v>
      </c>
      <c r="F34" s="98">
        <v>3</v>
      </c>
      <c r="G34" s="99">
        <v>3</v>
      </c>
      <c r="H34" s="99">
        <f t="shared" si="0"/>
        <v>9</v>
      </c>
      <c r="I34" s="100" t="str">
        <f t="shared" si="1"/>
        <v>HIGH</v>
      </c>
      <c r="J34" s="101" t="s">
        <v>451</v>
      </c>
      <c r="K34" s="102" t="s">
        <v>517</v>
      </c>
      <c r="L34" s="103">
        <v>1</v>
      </c>
      <c r="M34" s="104">
        <f t="shared" si="4"/>
        <v>3</v>
      </c>
      <c r="N34" s="100" t="str">
        <f t="shared" si="2"/>
        <v>LOW</v>
      </c>
    </row>
    <row r="35" spans="1:16" s="105" customFormat="1" ht="51" x14ac:dyDescent="0.2">
      <c r="A35" s="106">
        <v>4.9000000000000004</v>
      </c>
      <c r="B35" s="224"/>
      <c r="C35" s="95" t="s">
        <v>455</v>
      </c>
      <c r="D35" s="96" t="s">
        <v>158</v>
      </c>
      <c r="E35" s="97" t="s">
        <v>291</v>
      </c>
      <c r="F35" s="98">
        <v>3</v>
      </c>
      <c r="G35" s="99">
        <v>3</v>
      </c>
      <c r="H35" s="99">
        <f t="shared" si="0"/>
        <v>9</v>
      </c>
      <c r="I35" s="100" t="str">
        <f t="shared" si="1"/>
        <v>HIGH</v>
      </c>
      <c r="J35" s="101" t="s">
        <v>451</v>
      </c>
      <c r="K35" s="102" t="s">
        <v>515</v>
      </c>
      <c r="L35" s="103">
        <v>1</v>
      </c>
      <c r="M35" s="104">
        <f t="shared" si="4"/>
        <v>3</v>
      </c>
      <c r="N35" s="100" t="str">
        <f t="shared" si="2"/>
        <v>LOW</v>
      </c>
    </row>
    <row r="36" spans="1:16" s="105" customFormat="1" ht="96.75" customHeight="1" thickBot="1" x14ac:dyDescent="0.25">
      <c r="A36" s="107">
        <v>4.0999999999999996</v>
      </c>
      <c r="B36" s="224"/>
      <c r="C36" s="95" t="s">
        <v>102</v>
      </c>
      <c r="D36" s="96" t="s">
        <v>299</v>
      </c>
      <c r="E36" s="97" t="s">
        <v>407</v>
      </c>
      <c r="F36" s="98">
        <v>2</v>
      </c>
      <c r="G36" s="99">
        <v>3</v>
      </c>
      <c r="H36" s="99">
        <f t="shared" si="0"/>
        <v>6</v>
      </c>
      <c r="I36" s="100" t="str">
        <f t="shared" si="1"/>
        <v>MEDIUM</v>
      </c>
      <c r="J36" s="101" t="s">
        <v>460</v>
      </c>
      <c r="K36" s="102" t="s">
        <v>103</v>
      </c>
      <c r="L36" s="103">
        <v>1</v>
      </c>
      <c r="M36" s="104">
        <f t="shared" si="4"/>
        <v>3</v>
      </c>
      <c r="N36" s="100" t="str">
        <f t="shared" si="2"/>
        <v>LOW</v>
      </c>
      <c r="O36" s="108"/>
      <c r="P36" s="109"/>
    </row>
    <row r="37" spans="1:16" s="105" customFormat="1" ht="39" thickBot="1" x14ac:dyDescent="0.25">
      <c r="A37" s="107">
        <v>4.1100000000000003</v>
      </c>
      <c r="B37" s="224"/>
      <c r="C37" s="95" t="s">
        <v>270</v>
      </c>
      <c r="D37" s="96" t="s">
        <v>268</v>
      </c>
      <c r="E37" s="97" t="s">
        <v>68</v>
      </c>
      <c r="F37" s="98">
        <v>3</v>
      </c>
      <c r="G37" s="99">
        <v>3</v>
      </c>
      <c r="H37" s="99">
        <f t="shared" si="0"/>
        <v>9</v>
      </c>
      <c r="I37" s="100" t="str">
        <f t="shared" si="1"/>
        <v>HIGH</v>
      </c>
      <c r="J37" s="101" t="s">
        <v>269</v>
      </c>
      <c r="K37" s="102" t="s">
        <v>202</v>
      </c>
      <c r="L37" s="103">
        <v>1</v>
      </c>
      <c r="M37" s="104">
        <f t="shared" si="4"/>
        <v>3</v>
      </c>
      <c r="N37" s="100" t="str">
        <f t="shared" si="2"/>
        <v>LOW</v>
      </c>
      <c r="O37" s="108"/>
      <c r="P37" s="109"/>
    </row>
    <row r="38" spans="1:16" s="53" customFormat="1" ht="36.6" customHeight="1" x14ac:dyDescent="0.25">
      <c r="A38" s="158">
        <v>5</v>
      </c>
      <c r="B38" s="224"/>
      <c r="C38" s="180" t="s">
        <v>526</v>
      </c>
      <c r="D38" s="181"/>
      <c r="E38" s="182"/>
      <c r="F38" s="183"/>
      <c r="G38" s="184"/>
      <c r="H38" s="184"/>
      <c r="I38" s="185"/>
      <c r="J38" s="186"/>
      <c r="K38" s="187"/>
      <c r="L38" s="188"/>
      <c r="M38" s="189"/>
      <c r="N38" s="185"/>
      <c r="O38" s="54"/>
      <c r="P38" s="55"/>
    </row>
    <row r="39" spans="1:16" s="66" customFormat="1" ht="54.75" customHeight="1" x14ac:dyDescent="0.2">
      <c r="A39" s="106">
        <v>5.0999999999999996</v>
      </c>
      <c r="B39" s="224"/>
      <c r="C39" s="12" t="s">
        <v>501</v>
      </c>
      <c r="D39" s="110" t="s">
        <v>502</v>
      </c>
      <c r="E39" s="69" t="s">
        <v>81</v>
      </c>
      <c r="F39" s="70">
        <v>2</v>
      </c>
      <c r="G39" s="71">
        <v>3</v>
      </c>
      <c r="H39" s="71">
        <f t="shared" si="0"/>
        <v>6</v>
      </c>
      <c r="I39" s="17" t="str">
        <f t="shared" si="1"/>
        <v>MEDIUM</v>
      </c>
      <c r="J39" s="72" t="s">
        <v>456</v>
      </c>
      <c r="K39" s="73" t="s">
        <v>82</v>
      </c>
      <c r="L39" s="74">
        <v>1</v>
      </c>
      <c r="M39" s="75">
        <f t="shared" si="4"/>
        <v>3</v>
      </c>
      <c r="N39" s="17" t="str">
        <f t="shared" si="2"/>
        <v>LOW</v>
      </c>
    </row>
    <row r="40" spans="1:16" s="66" customFormat="1" ht="89.25" x14ac:dyDescent="0.2">
      <c r="A40" s="106">
        <v>5.2</v>
      </c>
      <c r="B40" s="224"/>
      <c r="C40" s="12" t="s">
        <v>83</v>
      </c>
      <c r="D40" s="110" t="s">
        <v>283</v>
      </c>
      <c r="E40" s="69" t="s">
        <v>290</v>
      </c>
      <c r="F40" s="70">
        <v>2</v>
      </c>
      <c r="G40" s="71">
        <v>3</v>
      </c>
      <c r="H40" s="71">
        <f t="shared" si="0"/>
        <v>6</v>
      </c>
      <c r="I40" s="17" t="str">
        <f t="shared" si="1"/>
        <v>MEDIUM</v>
      </c>
      <c r="J40" s="72" t="s">
        <v>457</v>
      </c>
      <c r="K40" s="73" t="s">
        <v>284</v>
      </c>
      <c r="L40" s="74">
        <v>1</v>
      </c>
      <c r="M40" s="75">
        <f t="shared" si="4"/>
        <v>3</v>
      </c>
      <c r="N40" s="17" t="str">
        <f t="shared" si="2"/>
        <v>LOW</v>
      </c>
    </row>
    <row r="41" spans="1:16" s="66" customFormat="1" ht="76.5" x14ac:dyDescent="0.2">
      <c r="A41" s="67">
        <v>5.3</v>
      </c>
      <c r="B41" s="224"/>
      <c r="C41" s="12" t="s">
        <v>400</v>
      </c>
      <c r="D41" s="68" t="s">
        <v>503</v>
      </c>
      <c r="E41" s="69" t="s">
        <v>290</v>
      </c>
      <c r="F41" s="70">
        <v>2</v>
      </c>
      <c r="G41" s="71">
        <v>3</v>
      </c>
      <c r="H41" s="71">
        <f t="shared" si="0"/>
        <v>6</v>
      </c>
      <c r="I41" s="17" t="str">
        <f t="shared" si="1"/>
        <v>MEDIUM</v>
      </c>
      <c r="J41" s="72" t="s">
        <v>504</v>
      </c>
      <c r="K41" s="73" t="s">
        <v>85</v>
      </c>
      <c r="L41" s="74">
        <v>1</v>
      </c>
      <c r="M41" s="75">
        <f>L41*G41</f>
        <v>3</v>
      </c>
      <c r="N41" s="17" t="str">
        <f t="shared" si="2"/>
        <v>LOW</v>
      </c>
    </row>
    <row r="42" spans="1:16" s="66" customFormat="1" ht="95.25" customHeight="1" x14ac:dyDescent="0.2">
      <c r="A42" s="67">
        <v>5.4</v>
      </c>
      <c r="B42" s="224"/>
      <c r="C42" s="12" t="s">
        <v>89</v>
      </c>
      <c r="D42" s="68" t="s">
        <v>401</v>
      </c>
      <c r="E42" s="69" t="s">
        <v>290</v>
      </c>
      <c r="F42" s="70">
        <v>2</v>
      </c>
      <c r="G42" s="71">
        <v>3</v>
      </c>
      <c r="H42" s="71">
        <f t="shared" si="0"/>
        <v>6</v>
      </c>
      <c r="I42" s="17" t="str">
        <f t="shared" si="1"/>
        <v>MEDIUM</v>
      </c>
      <c r="J42" s="72" t="s">
        <v>87</v>
      </c>
      <c r="K42" s="73" t="s">
        <v>285</v>
      </c>
      <c r="L42" s="74">
        <v>1</v>
      </c>
      <c r="M42" s="75">
        <f t="shared" si="4"/>
        <v>3</v>
      </c>
      <c r="N42" s="17" t="str">
        <f t="shared" si="2"/>
        <v>LOW</v>
      </c>
    </row>
    <row r="43" spans="1:16" s="66" customFormat="1" ht="52.5" customHeight="1" x14ac:dyDescent="0.2">
      <c r="A43" s="67">
        <v>5.5</v>
      </c>
      <c r="B43" s="224"/>
      <c r="C43" s="12" t="s">
        <v>90</v>
      </c>
      <c r="D43" s="68" t="s">
        <v>158</v>
      </c>
      <c r="E43" s="69" t="s">
        <v>289</v>
      </c>
      <c r="F43" s="70">
        <v>3</v>
      </c>
      <c r="G43" s="71">
        <v>3</v>
      </c>
      <c r="H43" s="71">
        <f t="shared" si="0"/>
        <v>9</v>
      </c>
      <c r="I43" s="17" t="str">
        <f t="shared" si="1"/>
        <v>HIGH</v>
      </c>
      <c r="J43" s="72" t="s">
        <v>286</v>
      </c>
      <c r="K43" s="73" t="s">
        <v>112</v>
      </c>
      <c r="L43" s="74">
        <v>1</v>
      </c>
      <c r="M43" s="75">
        <f t="shared" si="4"/>
        <v>3</v>
      </c>
      <c r="N43" s="17" t="str">
        <f t="shared" si="2"/>
        <v>LOW</v>
      </c>
    </row>
    <row r="44" spans="1:16" s="66" customFormat="1" ht="60.75" customHeight="1" thickBot="1" x14ac:dyDescent="0.25">
      <c r="A44" s="111">
        <v>5.6</v>
      </c>
      <c r="B44" s="224"/>
      <c r="C44" s="12" t="s">
        <v>92</v>
      </c>
      <c r="D44" s="68" t="s">
        <v>86</v>
      </c>
      <c r="E44" s="69" t="s">
        <v>402</v>
      </c>
      <c r="F44" s="79">
        <v>2</v>
      </c>
      <c r="G44" s="80">
        <v>3</v>
      </c>
      <c r="H44" s="80">
        <f t="shared" si="0"/>
        <v>6</v>
      </c>
      <c r="I44" s="17" t="str">
        <f t="shared" si="1"/>
        <v>MEDIUM</v>
      </c>
      <c r="J44" s="72" t="s">
        <v>87</v>
      </c>
      <c r="K44" s="73" t="s">
        <v>88</v>
      </c>
      <c r="L44" s="74">
        <v>1</v>
      </c>
      <c r="M44" s="75">
        <f t="shared" si="4"/>
        <v>3</v>
      </c>
      <c r="N44" s="17" t="str">
        <f t="shared" si="2"/>
        <v>LOW</v>
      </c>
    </row>
    <row r="45" spans="1:16" s="66" customFormat="1" ht="90" thickBot="1" x14ac:dyDescent="0.25">
      <c r="A45" s="111">
        <v>5.7</v>
      </c>
      <c r="B45" s="224"/>
      <c r="C45" s="49" t="s">
        <v>93</v>
      </c>
      <c r="D45" s="112" t="s">
        <v>401</v>
      </c>
      <c r="E45" s="113" t="s">
        <v>288</v>
      </c>
      <c r="F45" s="70">
        <v>2</v>
      </c>
      <c r="G45" s="71">
        <v>3</v>
      </c>
      <c r="H45" s="71">
        <f>F45*G45</f>
        <v>6</v>
      </c>
      <c r="I45" s="114" t="str">
        <f>IF(H45&lt;4,"LOW",IF(H45&lt;7,"MEDIUM","HIGH"))</f>
        <v>MEDIUM</v>
      </c>
      <c r="J45" s="115" t="s">
        <v>458</v>
      </c>
      <c r="K45" s="116" t="s">
        <v>88</v>
      </c>
      <c r="L45" s="117">
        <v>1</v>
      </c>
      <c r="M45" s="118">
        <f>L45*G45</f>
        <v>3</v>
      </c>
      <c r="N45" s="114" t="str">
        <f>IF(M45&lt;4,"LOW",IF(M45&lt;7,"MEDIUM","HIGH"))</f>
        <v>LOW</v>
      </c>
      <c r="O45" s="10"/>
      <c r="P45" s="76"/>
    </row>
    <row r="46" spans="1:16" s="66" customFormat="1" ht="64.5" thickBot="1" x14ac:dyDescent="0.25">
      <c r="A46" s="111">
        <v>5.8</v>
      </c>
      <c r="B46" s="224"/>
      <c r="C46" s="12" t="s">
        <v>95</v>
      </c>
      <c r="D46" s="68" t="s">
        <v>158</v>
      </c>
      <c r="E46" s="69" t="s">
        <v>402</v>
      </c>
      <c r="F46" s="70">
        <v>2</v>
      </c>
      <c r="G46" s="71">
        <v>3</v>
      </c>
      <c r="H46" s="71">
        <f t="shared" ref="H46:H113" si="6">F46*G46</f>
        <v>6</v>
      </c>
      <c r="I46" s="17" t="str">
        <f t="shared" ref="I46:I113" si="7">IF(H46&lt;4,"LOW",IF(H46&lt;7,"MEDIUM","HIGH"))</f>
        <v>MEDIUM</v>
      </c>
      <c r="J46" s="72" t="s">
        <v>459</v>
      </c>
      <c r="K46" s="73" t="s">
        <v>88</v>
      </c>
      <c r="L46" s="74">
        <v>1</v>
      </c>
      <c r="M46" s="75">
        <f>L46*G46</f>
        <v>3</v>
      </c>
      <c r="N46" s="17" t="str">
        <f t="shared" ref="N46:N113" si="8">IF(M46&lt;4,"LOW",IF(M46&lt;7,"MEDIUM","HIGH"))</f>
        <v>LOW</v>
      </c>
      <c r="O46" s="10"/>
      <c r="P46" s="76"/>
    </row>
    <row r="47" spans="1:16" s="66" customFormat="1" ht="51.75" thickBot="1" x14ac:dyDescent="0.25">
      <c r="A47" s="111">
        <v>5.9</v>
      </c>
      <c r="B47" s="224"/>
      <c r="C47" s="12" t="s">
        <v>505</v>
      </c>
      <c r="D47" s="68" t="s">
        <v>287</v>
      </c>
      <c r="E47" s="69" t="s">
        <v>402</v>
      </c>
      <c r="F47" s="70">
        <v>2</v>
      </c>
      <c r="G47" s="71">
        <v>3</v>
      </c>
      <c r="H47" s="71">
        <f t="shared" si="6"/>
        <v>6</v>
      </c>
      <c r="I47" s="17" t="str">
        <f t="shared" si="7"/>
        <v>MEDIUM</v>
      </c>
      <c r="J47" s="72" t="s">
        <v>96</v>
      </c>
      <c r="K47" s="73" t="s">
        <v>403</v>
      </c>
      <c r="L47" s="74">
        <v>1</v>
      </c>
      <c r="M47" s="75">
        <f>L47*G47</f>
        <v>3</v>
      </c>
      <c r="N47" s="17" t="str">
        <f t="shared" si="8"/>
        <v>LOW</v>
      </c>
      <c r="O47" s="10"/>
      <c r="P47" s="76"/>
    </row>
    <row r="48" spans="1:16" s="66" customFormat="1" ht="51.75" thickBot="1" x14ac:dyDescent="0.25">
      <c r="A48" s="78">
        <v>5.0999999999999996</v>
      </c>
      <c r="B48" s="224"/>
      <c r="C48" s="12" t="s">
        <v>97</v>
      </c>
      <c r="D48" s="68" t="s">
        <v>404</v>
      </c>
      <c r="E48" s="69" t="s">
        <v>292</v>
      </c>
      <c r="F48" s="70">
        <v>2</v>
      </c>
      <c r="G48" s="71">
        <v>3</v>
      </c>
      <c r="H48" s="71">
        <f t="shared" si="6"/>
        <v>6</v>
      </c>
      <c r="I48" s="17" t="str">
        <f t="shared" si="7"/>
        <v>MEDIUM</v>
      </c>
      <c r="J48" s="72" t="s">
        <v>94</v>
      </c>
      <c r="K48" s="73" t="s">
        <v>98</v>
      </c>
      <c r="L48" s="74">
        <v>1</v>
      </c>
      <c r="M48" s="75">
        <f t="shared" ref="M48:M64" si="9">L48*G48</f>
        <v>3</v>
      </c>
      <c r="N48" s="17" t="str">
        <f t="shared" si="8"/>
        <v>LOW</v>
      </c>
      <c r="O48" s="10"/>
      <c r="P48" s="76"/>
    </row>
    <row r="49" spans="1:16" s="66" customFormat="1" ht="64.5" thickBot="1" x14ac:dyDescent="0.25">
      <c r="A49" s="78">
        <v>5.1100000000000003</v>
      </c>
      <c r="B49" s="224"/>
      <c r="C49" s="12" t="s">
        <v>99</v>
      </c>
      <c r="D49" s="68" t="s">
        <v>293</v>
      </c>
      <c r="E49" s="69" t="s">
        <v>405</v>
      </c>
      <c r="F49" s="70">
        <v>2</v>
      </c>
      <c r="G49" s="71">
        <v>3</v>
      </c>
      <c r="H49" s="71">
        <f t="shared" si="6"/>
        <v>6</v>
      </c>
      <c r="I49" s="17" t="str">
        <f t="shared" si="7"/>
        <v>MEDIUM</v>
      </c>
      <c r="J49" s="72" t="s">
        <v>294</v>
      </c>
      <c r="K49" s="73" t="s">
        <v>98</v>
      </c>
      <c r="L49" s="74">
        <v>1</v>
      </c>
      <c r="M49" s="75">
        <f t="shared" si="9"/>
        <v>3</v>
      </c>
      <c r="N49" s="17" t="str">
        <f t="shared" si="8"/>
        <v>LOW</v>
      </c>
      <c r="O49" s="10"/>
      <c r="P49" s="76"/>
    </row>
    <row r="50" spans="1:16" s="66" customFormat="1" ht="51.75" thickBot="1" x14ac:dyDescent="0.25">
      <c r="A50" s="78">
        <v>5.12</v>
      </c>
      <c r="B50" s="224"/>
      <c r="C50" s="12" t="s">
        <v>438</v>
      </c>
      <c r="D50" s="68" t="s">
        <v>295</v>
      </c>
      <c r="E50" s="69" t="s">
        <v>296</v>
      </c>
      <c r="F50" s="70">
        <v>2</v>
      </c>
      <c r="G50" s="71">
        <v>3</v>
      </c>
      <c r="H50" s="71">
        <f t="shared" si="6"/>
        <v>6</v>
      </c>
      <c r="I50" s="17" t="str">
        <f t="shared" si="7"/>
        <v>MEDIUM</v>
      </c>
      <c r="J50" s="72" t="s">
        <v>94</v>
      </c>
      <c r="K50" s="73" t="s">
        <v>98</v>
      </c>
      <c r="L50" s="74">
        <v>1</v>
      </c>
      <c r="M50" s="75">
        <f t="shared" si="9"/>
        <v>3</v>
      </c>
      <c r="N50" s="17" t="str">
        <f t="shared" si="8"/>
        <v>LOW</v>
      </c>
      <c r="O50" s="10"/>
      <c r="P50" s="76"/>
    </row>
    <row r="51" spans="1:16" s="66" customFormat="1" ht="51.75" thickBot="1" x14ac:dyDescent="0.25">
      <c r="A51" s="78">
        <v>5.13</v>
      </c>
      <c r="B51" s="224"/>
      <c r="C51" s="12" t="s">
        <v>100</v>
      </c>
      <c r="D51" s="68" t="s">
        <v>297</v>
      </c>
      <c r="E51" s="69" t="s">
        <v>402</v>
      </c>
      <c r="F51" s="70">
        <v>2</v>
      </c>
      <c r="G51" s="71">
        <v>3</v>
      </c>
      <c r="H51" s="71">
        <f t="shared" si="6"/>
        <v>6</v>
      </c>
      <c r="I51" s="17" t="str">
        <f t="shared" si="7"/>
        <v>MEDIUM</v>
      </c>
      <c r="J51" s="72" t="s">
        <v>94</v>
      </c>
      <c r="K51" s="73" t="s">
        <v>98</v>
      </c>
      <c r="L51" s="74">
        <v>1</v>
      </c>
      <c r="M51" s="75">
        <f t="shared" si="9"/>
        <v>3</v>
      </c>
      <c r="N51" s="17" t="str">
        <f t="shared" si="8"/>
        <v>LOW</v>
      </c>
      <c r="O51" s="10"/>
      <c r="P51" s="76"/>
    </row>
    <row r="52" spans="1:16" s="66" customFormat="1" ht="77.25" thickBot="1" x14ac:dyDescent="0.25">
      <c r="A52" s="78">
        <v>5.14</v>
      </c>
      <c r="B52" s="224"/>
      <c r="C52" s="12" t="s">
        <v>101</v>
      </c>
      <c r="D52" s="68" t="s">
        <v>57</v>
      </c>
      <c r="E52" s="69" t="s">
        <v>298</v>
      </c>
      <c r="F52" s="70">
        <v>3</v>
      </c>
      <c r="G52" s="71">
        <v>3</v>
      </c>
      <c r="H52" s="71">
        <f t="shared" si="6"/>
        <v>9</v>
      </c>
      <c r="I52" s="17" t="str">
        <f t="shared" si="7"/>
        <v>HIGH</v>
      </c>
      <c r="J52" s="72" t="s">
        <v>406</v>
      </c>
      <c r="K52" s="73" t="s">
        <v>59</v>
      </c>
      <c r="L52" s="74">
        <v>1</v>
      </c>
      <c r="M52" s="75">
        <f t="shared" si="9"/>
        <v>3</v>
      </c>
      <c r="N52" s="17" t="str">
        <f t="shared" si="8"/>
        <v>LOW</v>
      </c>
      <c r="O52" s="10"/>
      <c r="P52" s="76"/>
    </row>
    <row r="53" spans="1:16" s="66" customFormat="1" ht="64.5" thickBot="1" x14ac:dyDescent="0.25">
      <c r="A53" s="78">
        <v>5.15</v>
      </c>
      <c r="B53" s="224"/>
      <c r="C53" s="12" t="s">
        <v>170</v>
      </c>
      <c r="D53" s="68" t="s">
        <v>295</v>
      </c>
      <c r="E53" s="69" t="s">
        <v>341</v>
      </c>
      <c r="F53" s="70">
        <v>3</v>
      </c>
      <c r="G53" s="71">
        <v>3</v>
      </c>
      <c r="H53" s="71">
        <f t="shared" si="6"/>
        <v>9</v>
      </c>
      <c r="I53" s="17" t="str">
        <f t="shared" si="7"/>
        <v>HIGH</v>
      </c>
      <c r="J53" s="72" t="s">
        <v>171</v>
      </c>
      <c r="K53" s="73" t="s">
        <v>112</v>
      </c>
      <c r="L53" s="74">
        <v>1</v>
      </c>
      <c r="M53" s="75">
        <f t="shared" si="9"/>
        <v>3</v>
      </c>
      <c r="N53" s="17" t="str">
        <f t="shared" si="8"/>
        <v>LOW</v>
      </c>
      <c r="O53" s="10"/>
      <c r="P53" s="76"/>
    </row>
    <row r="54" spans="1:16" s="66" customFormat="1" ht="77.25" thickBot="1" x14ac:dyDescent="0.25">
      <c r="A54" s="78">
        <v>5.16</v>
      </c>
      <c r="B54" s="224"/>
      <c r="C54" s="12" t="s">
        <v>108</v>
      </c>
      <c r="D54" s="68" t="s">
        <v>106</v>
      </c>
      <c r="E54" s="69" t="s">
        <v>301</v>
      </c>
      <c r="F54" s="70">
        <v>3</v>
      </c>
      <c r="G54" s="71">
        <v>3</v>
      </c>
      <c r="H54" s="71">
        <f t="shared" si="6"/>
        <v>9</v>
      </c>
      <c r="I54" s="17" t="str">
        <f t="shared" si="7"/>
        <v>HIGH</v>
      </c>
      <c r="J54" s="72" t="s">
        <v>109</v>
      </c>
      <c r="K54" s="73" t="s">
        <v>302</v>
      </c>
      <c r="L54" s="74">
        <v>1</v>
      </c>
      <c r="M54" s="75">
        <f t="shared" si="9"/>
        <v>3</v>
      </c>
      <c r="N54" s="17" t="str">
        <f t="shared" si="8"/>
        <v>LOW</v>
      </c>
      <c r="O54" s="10"/>
      <c r="P54" s="76"/>
    </row>
    <row r="55" spans="1:16" s="66" customFormat="1" ht="64.5" thickBot="1" x14ac:dyDescent="0.25">
      <c r="A55" s="78">
        <v>5.17</v>
      </c>
      <c r="B55" s="224"/>
      <c r="C55" s="12" t="s">
        <v>111</v>
      </c>
      <c r="D55" s="68" t="s">
        <v>51</v>
      </c>
      <c r="E55" s="69" t="s">
        <v>303</v>
      </c>
      <c r="F55" s="70">
        <v>3</v>
      </c>
      <c r="G55" s="71">
        <v>3</v>
      </c>
      <c r="H55" s="71">
        <f t="shared" si="6"/>
        <v>9</v>
      </c>
      <c r="I55" s="17" t="str">
        <f t="shared" si="7"/>
        <v>HIGH</v>
      </c>
      <c r="J55" s="72" t="s">
        <v>116</v>
      </c>
      <c r="K55" s="73" t="s">
        <v>112</v>
      </c>
      <c r="L55" s="74">
        <v>1</v>
      </c>
      <c r="M55" s="75">
        <f t="shared" si="9"/>
        <v>3</v>
      </c>
      <c r="N55" s="17" t="str">
        <f t="shared" si="8"/>
        <v>LOW</v>
      </c>
      <c r="O55" s="10"/>
      <c r="P55" s="76"/>
    </row>
    <row r="56" spans="1:16" s="66" customFormat="1" ht="51.75" thickBot="1" x14ac:dyDescent="0.25">
      <c r="A56" s="78">
        <v>5.18</v>
      </c>
      <c r="B56" s="224"/>
      <c r="C56" s="12" t="s">
        <v>464</v>
      </c>
      <c r="D56" s="68" t="s">
        <v>45</v>
      </c>
      <c r="E56" s="69" t="s">
        <v>410</v>
      </c>
      <c r="F56" s="70">
        <v>4</v>
      </c>
      <c r="G56" s="71">
        <v>1</v>
      </c>
      <c r="H56" s="71">
        <f t="shared" si="6"/>
        <v>4</v>
      </c>
      <c r="I56" s="17" t="str">
        <f t="shared" si="7"/>
        <v>MEDIUM</v>
      </c>
      <c r="J56" s="72" t="s">
        <v>113</v>
      </c>
      <c r="K56" s="73" t="s">
        <v>110</v>
      </c>
      <c r="L56" s="74">
        <v>1</v>
      </c>
      <c r="M56" s="75">
        <f t="shared" si="9"/>
        <v>1</v>
      </c>
      <c r="N56" s="17" t="str">
        <f t="shared" si="8"/>
        <v>LOW</v>
      </c>
      <c r="O56" s="10"/>
      <c r="P56" s="76"/>
    </row>
    <row r="57" spans="1:16" s="66" customFormat="1" ht="51.75" thickBot="1" x14ac:dyDescent="0.25">
      <c r="A57" s="78">
        <v>5.19</v>
      </c>
      <c r="B57" s="224"/>
      <c r="C57" s="12" t="s">
        <v>463</v>
      </c>
      <c r="D57" s="68" t="s">
        <v>45</v>
      </c>
      <c r="E57" s="69" t="s">
        <v>462</v>
      </c>
      <c r="F57" s="70">
        <v>4</v>
      </c>
      <c r="G57" s="71">
        <v>1</v>
      </c>
      <c r="H57" s="71">
        <f t="shared" si="6"/>
        <v>4</v>
      </c>
      <c r="I57" s="17" t="str">
        <f t="shared" si="7"/>
        <v>MEDIUM</v>
      </c>
      <c r="J57" s="72" t="s">
        <v>114</v>
      </c>
      <c r="K57" s="73" t="s">
        <v>110</v>
      </c>
      <c r="L57" s="74">
        <v>1</v>
      </c>
      <c r="M57" s="75">
        <f t="shared" si="9"/>
        <v>1</v>
      </c>
      <c r="N57" s="17" t="str">
        <f t="shared" si="8"/>
        <v>LOW</v>
      </c>
      <c r="O57" s="10"/>
      <c r="P57" s="76"/>
    </row>
    <row r="58" spans="1:16" s="66" customFormat="1" ht="64.5" thickBot="1" x14ac:dyDescent="0.25">
      <c r="A58" s="78">
        <v>5.2</v>
      </c>
      <c r="B58" s="224"/>
      <c r="C58" s="12" t="s">
        <v>115</v>
      </c>
      <c r="D58" s="68" t="s">
        <v>304</v>
      </c>
      <c r="E58" s="69" t="s">
        <v>402</v>
      </c>
      <c r="F58" s="70">
        <v>3</v>
      </c>
      <c r="G58" s="71">
        <v>3</v>
      </c>
      <c r="H58" s="71">
        <f t="shared" si="6"/>
        <v>9</v>
      </c>
      <c r="I58" s="17" t="str">
        <f t="shared" si="7"/>
        <v>HIGH</v>
      </c>
      <c r="J58" s="72" t="s">
        <v>305</v>
      </c>
      <c r="K58" s="73" t="s">
        <v>117</v>
      </c>
      <c r="L58" s="74">
        <v>1</v>
      </c>
      <c r="M58" s="75">
        <f t="shared" si="9"/>
        <v>3</v>
      </c>
      <c r="N58" s="17" t="str">
        <f t="shared" si="8"/>
        <v>LOW</v>
      </c>
      <c r="O58" s="10"/>
      <c r="P58" s="76"/>
    </row>
    <row r="59" spans="1:16" s="66" customFormat="1" ht="51.75" thickBot="1" x14ac:dyDescent="0.25">
      <c r="A59" s="78">
        <v>5.21</v>
      </c>
      <c r="B59" s="224"/>
      <c r="C59" s="12" t="s">
        <v>118</v>
      </c>
      <c r="D59" s="68" t="s">
        <v>306</v>
      </c>
      <c r="E59" s="69" t="s">
        <v>411</v>
      </c>
      <c r="F59" s="70">
        <v>3</v>
      </c>
      <c r="G59" s="71">
        <v>3</v>
      </c>
      <c r="H59" s="71">
        <f t="shared" si="6"/>
        <v>9</v>
      </c>
      <c r="I59" s="17" t="str">
        <f t="shared" si="7"/>
        <v>HIGH</v>
      </c>
      <c r="J59" s="72" t="s">
        <v>119</v>
      </c>
      <c r="K59" s="73" t="s">
        <v>91</v>
      </c>
      <c r="L59" s="74">
        <v>1</v>
      </c>
      <c r="M59" s="75">
        <f t="shared" si="9"/>
        <v>3</v>
      </c>
      <c r="N59" s="17" t="str">
        <f t="shared" si="8"/>
        <v>LOW</v>
      </c>
      <c r="O59" s="10"/>
      <c r="P59" s="76"/>
    </row>
    <row r="60" spans="1:16" s="53" customFormat="1" ht="27.75" customHeight="1" thickBot="1" x14ac:dyDescent="0.3">
      <c r="A60" s="157">
        <v>6</v>
      </c>
      <c r="B60" s="224"/>
      <c r="C60" s="180" t="s">
        <v>527</v>
      </c>
      <c r="D60" s="181"/>
      <c r="E60" s="182"/>
      <c r="F60" s="200"/>
      <c r="G60" s="201"/>
      <c r="H60" s="201"/>
      <c r="I60" s="185"/>
      <c r="J60" s="186"/>
      <c r="K60" s="187"/>
      <c r="L60" s="188"/>
      <c r="M60" s="189"/>
      <c r="N60" s="201"/>
      <c r="O60" s="54"/>
      <c r="P60" s="55"/>
    </row>
    <row r="61" spans="1:16" s="66" customFormat="1" ht="64.5" thickBot="1" x14ac:dyDescent="0.25">
      <c r="A61" s="111">
        <v>6.1</v>
      </c>
      <c r="B61" s="224"/>
      <c r="C61" s="12" t="s">
        <v>123</v>
      </c>
      <c r="D61" s="68" t="s">
        <v>45</v>
      </c>
      <c r="E61" s="69" t="s">
        <v>122</v>
      </c>
      <c r="F61" s="70">
        <v>3</v>
      </c>
      <c r="G61" s="71">
        <v>2</v>
      </c>
      <c r="H61" s="71">
        <f t="shared" si="6"/>
        <v>6</v>
      </c>
      <c r="I61" s="17" t="str">
        <f t="shared" si="7"/>
        <v>MEDIUM</v>
      </c>
      <c r="J61" s="72" t="s">
        <v>465</v>
      </c>
      <c r="K61" s="73" t="s">
        <v>110</v>
      </c>
      <c r="L61" s="74">
        <v>1</v>
      </c>
      <c r="M61" s="75">
        <f t="shared" si="9"/>
        <v>2</v>
      </c>
      <c r="N61" s="17" t="str">
        <f t="shared" si="8"/>
        <v>LOW</v>
      </c>
      <c r="O61" s="10"/>
      <c r="P61" s="76"/>
    </row>
    <row r="62" spans="1:16" s="66" customFormat="1" ht="51.75" thickBot="1" x14ac:dyDescent="0.25">
      <c r="A62" s="111">
        <v>6.2</v>
      </c>
      <c r="B62" s="223" t="s">
        <v>44</v>
      </c>
      <c r="C62" s="12" t="s">
        <v>126</v>
      </c>
      <c r="D62" s="68" t="s">
        <v>311</v>
      </c>
      <c r="E62" s="69" t="s">
        <v>125</v>
      </c>
      <c r="F62" s="70">
        <v>3</v>
      </c>
      <c r="G62" s="71">
        <v>3</v>
      </c>
      <c r="H62" s="71">
        <f t="shared" si="6"/>
        <v>9</v>
      </c>
      <c r="I62" s="17" t="str">
        <f t="shared" si="7"/>
        <v>HIGH</v>
      </c>
      <c r="J62" s="72" t="s">
        <v>127</v>
      </c>
      <c r="K62" s="73" t="s">
        <v>516</v>
      </c>
      <c r="L62" s="74">
        <v>1</v>
      </c>
      <c r="M62" s="75">
        <f t="shared" si="9"/>
        <v>3</v>
      </c>
      <c r="N62" s="17" t="str">
        <f t="shared" si="8"/>
        <v>LOW</v>
      </c>
      <c r="O62" s="10"/>
      <c r="P62" s="76"/>
    </row>
    <row r="63" spans="1:16" s="66" customFormat="1" ht="132" customHeight="1" thickBot="1" x14ac:dyDescent="0.25">
      <c r="A63" s="111">
        <v>6.3</v>
      </c>
      <c r="B63" s="224"/>
      <c r="C63" s="12" t="s">
        <v>508</v>
      </c>
      <c r="D63" s="110" t="s">
        <v>509</v>
      </c>
      <c r="E63" s="69" t="s">
        <v>128</v>
      </c>
      <c r="F63" s="70">
        <v>3</v>
      </c>
      <c r="G63" s="71">
        <v>2</v>
      </c>
      <c r="H63" s="71">
        <f t="shared" si="6"/>
        <v>6</v>
      </c>
      <c r="I63" s="17" t="str">
        <f t="shared" si="7"/>
        <v>MEDIUM</v>
      </c>
      <c r="J63" s="72" t="s">
        <v>413</v>
      </c>
      <c r="K63" s="73" t="s">
        <v>132</v>
      </c>
      <c r="L63" s="74">
        <v>1</v>
      </c>
      <c r="M63" s="75">
        <f t="shared" si="9"/>
        <v>2</v>
      </c>
      <c r="N63" s="17" t="str">
        <f t="shared" si="8"/>
        <v>LOW</v>
      </c>
      <c r="O63" s="10"/>
      <c r="P63" s="76"/>
    </row>
    <row r="64" spans="1:16" s="66" customFormat="1" ht="77.25" thickBot="1" x14ac:dyDescent="0.25">
      <c r="A64" s="111">
        <v>6.4</v>
      </c>
      <c r="B64" s="224"/>
      <c r="C64" s="12" t="s">
        <v>129</v>
      </c>
      <c r="D64" s="110" t="s">
        <v>509</v>
      </c>
      <c r="E64" s="69" t="s">
        <v>312</v>
      </c>
      <c r="F64" s="70">
        <v>3</v>
      </c>
      <c r="G64" s="71">
        <v>3</v>
      </c>
      <c r="H64" s="71">
        <f t="shared" si="6"/>
        <v>9</v>
      </c>
      <c r="I64" s="17" t="str">
        <f t="shared" si="7"/>
        <v>HIGH</v>
      </c>
      <c r="J64" s="72" t="s">
        <v>510</v>
      </c>
      <c r="K64" s="73" t="s">
        <v>112</v>
      </c>
      <c r="L64" s="74">
        <v>1</v>
      </c>
      <c r="M64" s="75">
        <f t="shared" si="9"/>
        <v>3</v>
      </c>
      <c r="N64" s="17" t="str">
        <f t="shared" si="8"/>
        <v>LOW</v>
      </c>
      <c r="O64" s="10"/>
      <c r="P64" s="76"/>
    </row>
    <row r="65" spans="1:16" s="66" customFormat="1" ht="64.5" thickBot="1" x14ac:dyDescent="0.25">
      <c r="A65" s="111">
        <v>6.5</v>
      </c>
      <c r="B65" s="224"/>
      <c r="C65" s="12" t="s">
        <v>131</v>
      </c>
      <c r="D65" s="68" t="s">
        <v>313</v>
      </c>
      <c r="E65" s="69" t="s">
        <v>209</v>
      </c>
      <c r="F65" s="70">
        <v>3</v>
      </c>
      <c r="G65" s="71">
        <v>2</v>
      </c>
      <c r="H65" s="71">
        <f t="shared" si="6"/>
        <v>6</v>
      </c>
      <c r="I65" s="17" t="str">
        <f t="shared" si="7"/>
        <v>MEDIUM</v>
      </c>
      <c r="J65" s="72" t="s">
        <v>314</v>
      </c>
      <c r="K65" s="73" t="s">
        <v>85</v>
      </c>
      <c r="L65" s="74">
        <v>1</v>
      </c>
      <c r="M65" s="75">
        <f>L65*G65</f>
        <v>2</v>
      </c>
      <c r="N65" s="17" t="str">
        <f t="shared" si="8"/>
        <v>LOW</v>
      </c>
      <c r="O65" s="10"/>
      <c r="P65" s="76"/>
    </row>
    <row r="66" spans="1:16" s="66" customFormat="1" ht="64.5" thickBot="1" x14ac:dyDescent="0.25">
      <c r="A66" s="111">
        <v>6.6</v>
      </c>
      <c r="B66" s="224"/>
      <c r="C66" s="12" t="s">
        <v>133</v>
      </c>
      <c r="D66" s="68" t="s">
        <v>315</v>
      </c>
      <c r="E66" s="69" t="s">
        <v>414</v>
      </c>
      <c r="F66" s="70">
        <v>3</v>
      </c>
      <c r="G66" s="71">
        <v>3</v>
      </c>
      <c r="H66" s="71">
        <f t="shared" si="6"/>
        <v>9</v>
      </c>
      <c r="I66" s="17" t="str">
        <f t="shared" si="7"/>
        <v>HIGH</v>
      </c>
      <c r="J66" s="72" t="s">
        <v>134</v>
      </c>
      <c r="K66" s="73" t="s">
        <v>135</v>
      </c>
      <c r="L66" s="74">
        <v>1</v>
      </c>
      <c r="M66" s="75">
        <f t="shared" ref="M66:M109" si="10">L66*G66</f>
        <v>3</v>
      </c>
      <c r="N66" s="17" t="str">
        <f t="shared" si="8"/>
        <v>LOW</v>
      </c>
      <c r="O66" s="10"/>
      <c r="P66" s="76"/>
    </row>
    <row r="67" spans="1:16" s="66" customFormat="1" ht="51.75" thickBot="1" x14ac:dyDescent="0.25">
      <c r="A67" s="111">
        <v>6.7</v>
      </c>
      <c r="B67" s="224"/>
      <c r="C67" s="12" t="s">
        <v>136</v>
      </c>
      <c r="D67" s="68" t="s">
        <v>137</v>
      </c>
      <c r="E67" s="69" t="s">
        <v>317</v>
      </c>
      <c r="F67" s="70">
        <v>2</v>
      </c>
      <c r="G67" s="71">
        <v>2</v>
      </c>
      <c r="H67" s="71">
        <f t="shared" si="6"/>
        <v>4</v>
      </c>
      <c r="I67" s="17" t="str">
        <f t="shared" si="7"/>
        <v>MEDIUM</v>
      </c>
      <c r="J67" s="72" t="s">
        <v>511</v>
      </c>
      <c r="K67" s="73" t="s">
        <v>138</v>
      </c>
      <c r="L67" s="74">
        <v>1</v>
      </c>
      <c r="M67" s="75">
        <f t="shared" si="10"/>
        <v>2</v>
      </c>
      <c r="N67" s="17" t="str">
        <f t="shared" si="8"/>
        <v>LOW</v>
      </c>
      <c r="O67" s="10"/>
      <c r="P67" s="76"/>
    </row>
    <row r="68" spans="1:16" s="66" customFormat="1" ht="51.75" thickBot="1" x14ac:dyDescent="0.25">
      <c r="A68" s="111">
        <v>6.8</v>
      </c>
      <c r="B68" s="224"/>
      <c r="C68" s="12" t="s">
        <v>139</v>
      </c>
      <c r="D68" s="68" t="s">
        <v>416</v>
      </c>
      <c r="E68" s="69" t="s">
        <v>209</v>
      </c>
      <c r="F68" s="79">
        <v>4</v>
      </c>
      <c r="G68" s="80">
        <v>3</v>
      </c>
      <c r="H68" s="80">
        <f t="shared" si="6"/>
        <v>12</v>
      </c>
      <c r="I68" s="17" t="str">
        <f t="shared" si="7"/>
        <v>HIGH</v>
      </c>
      <c r="J68" s="72" t="s">
        <v>415</v>
      </c>
      <c r="K68" s="73" t="s">
        <v>112</v>
      </c>
      <c r="L68" s="74">
        <v>1</v>
      </c>
      <c r="M68" s="75">
        <f t="shared" si="10"/>
        <v>3</v>
      </c>
      <c r="N68" s="17" t="str">
        <f t="shared" si="8"/>
        <v>LOW</v>
      </c>
      <c r="O68" s="10"/>
      <c r="P68" s="76"/>
    </row>
    <row r="69" spans="1:16" s="53" customFormat="1" ht="30.75" customHeight="1" thickBot="1" x14ac:dyDescent="0.3">
      <c r="A69" s="157">
        <v>7</v>
      </c>
      <c r="B69" s="224"/>
      <c r="C69" s="180" t="s">
        <v>528</v>
      </c>
      <c r="D69" s="181"/>
      <c r="E69" s="182"/>
      <c r="F69" s="183"/>
      <c r="G69" s="184"/>
      <c r="H69" s="184"/>
      <c r="I69" s="185"/>
      <c r="J69" s="186"/>
      <c r="K69" s="187"/>
      <c r="L69" s="188"/>
      <c r="M69" s="189"/>
      <c r="N69" s="185"/>
      <c r="O69" s="54"/>
      <c r="P69" s="55"/>
    </row>
    <row r="70" spans="1:16" s="66" customFormat="1" ht="90" thickBot="1" x14ac:dyDescent="0.25">
      <c r="A70" s="111">
        <v>7.1</v>
      </c>
      <c r="B70" s="224"/>
      <c r="C70" s="12" t="s">
        <v>461</v>
      </c>
      <c r="D70" s="68" t="s">
        <v>408</v>
      </c>
      <c r="E70" s="69" t="s">
        <v>300</v>
      </c>
      <c r="F70" s="70">
        <v>2</v>
      </c>
      <c r="G70" s="71">
        <v>3</v>
      </c>
      <c r="H70" s="71">
        <f t="shared" si="6"/>
        <v>6</v>
      </c>
      <c r="I70" s="17" t="str">
        <f t="shared" si="7"/>
        <v>MEDIUM</v>
      </c>
      <c r="J70" s="72" t="s">
        <v>104</v>
      </c>
      <c r="K70" s="73" t="s">
        <v>107</v>
      </c>
      <c r="L70" s="74">
        <v>1</v>
      </c>
      <c r="M70" s="75">
        <f t="shared" si="10"/>
        <v>3</v>
      </c>
      <c r="N70" s="17" t="str">
        <f t="shared" si="8"/>
        <v>LOW</v>
      </c>
      <c r="O70" s="10"/>
      <c r="P70" s="76"/>
    </row>
    <row r="71" spans="1:16" s="66" customFormat="1" ht="77.25" thickBot="1" x14ac:dyDescent="0.25">
      <c r="A71" s="111">
        <v>7.2</v>
      </c>
      <c r="B71" s="224"/>
      <c r="C71" s="48" t="s">
        <v>105</v>
      </c>
      <c r="D71" s="110" t="s">
        <v>106</v>
      </c>
      <c r="E71" s="69" t="s">
        <v>61</v>
      </c>
      <c r="F71" s="70">
        <v>3</v>
      </c>
      <c r="G71" s="71">
        <v>3</v>
      </c>
      <c r="H71" s="71">
        <f t="shared" si="6"/>
        <v>9</v>
      </c>
      <c r="I71" s="17" t="str">
        <f t="shared" si="7"/>
        <v>HIGH</v>
      </c>
      <c r="J71" s="72" t="s">
        <v>409</v>
      </c>
      <c r="K71" s="73" t="s">
        <v>59</v>
      </c>
      <c r="L71" s="74">
        <v>1</v>
      </c>
      <c r="M71" s="75">
        <f t="shared" si="10"/>
        <v>3</v>
      </c>
      <c r="N71" s="17" t="str">
        <f t="shared" si="8"/>
        <v>LOW</v>
      </c>
      <c r="O71" s="10"/>
      <c r="P71" s="76"/>
    </row>
    <row r="72" spans="1:16" s="66" customFormat="1" ht="51.75" customHeight="1" thickBot="1" x14ac:dyDescent="0.25">
      <c r="A72" s="111">
        <v>7.3</v>
      </c>
      <c r="B72" s="224"/>
      <c r="C72" s="48" t="s">
        <v>554</v>
      </c>
      <c r="D72" s="110" t="s">
        <v>552</v>
      </c>
      <c r="E72" s="69" t="s">
        <v>553</v>
      </c>
      <c r="F72" s="70">
        <v>3</v>
      </c>
      <c r="G72" s="71">
        <v>3</v>
      </c>
      <c r="H72" s="71">
        <f t="shared" si="6"/>
        <v>9</v>
      </c>
      <c r="I72" s="17" t="str">
        <f t="shared" si="7"/>
        <v>HIGH</v>
      </c>
      <c r="J72" s="72" t="s">
        <v>555</v>
      </c>
      <c r="K72" s="73" t="s">
        <v>59</v>
      </c>
      <c r="L72" s="74">
        <v>1</v>
      </c>
      <c r="M72" s="75">
        <v>3</v>
      </c>
      <c r="N72" s="17" t="str">
        <f t="shared" si="8"/>
        <v>LOW</v>
      </c>
      <c r="O72" s="10"/>
      <c r="P72" s="76"/>
    </row>
    <row r="73" spans="1:16" s="53" customFormat="1" ht="39.75" customHeight="1" thickBot="1" x14ac:dyDescent="0.3">
      <c r="A73" s="157">
        <v>8</v>
      </c>
      <c r="B73" s="224"/>
      <c r="C73" s="180" t="s">
        <v>529</v>
      </c>
      <c r="D73" s="181"/>
      <c r="E73" s="182"/>
      <c r="F73" s="183"/>
      <c r="G73" s="184"/>
      <c r="H73" s="184"/>
      <c r="I73" s="185"/>
      <c r="J73" s="186"/>
      <c r="K73" s="187"/>
      <c r="L73" s="188"/>
      <c r="M73" s="189"/>
      <c r="N73" s="185"/>
      <c r="O73" s="54"/>
      <c r="P73" s="55"/>
    </row>
    <row r="74" spans="1:16" s="66" customFormat="1" ht="51.75" thickBot="1" x14ac:dyDescent="0.25">
      <c r="A74" s="111">
        <v>8.1</v>
      </c>
      <c r="B74" s="224"/>
      <c r="C74" s="12" t="s">
        <v>466</v>
      </c>
      <c r="D74" s="68" t="s">
        <v>124</v>
      </c>
      <c r="E74" s="69" t="s">
        <v>125</v>
      </c>
      <c r="F74" s="70">
        <v>2</v>
      </c>
      <c r="G74" s="71">
        <v>3</v>
      </c>
      <c r="H74" s="71">
        <f t="shared" si="6"/>
        <v>6</v>
      </c>
      <c r="I74" s="17" t="str">
        <f t="shared" si="7"/>
        <v>MEDIUM</v>
      </c>
      <c r="J74" s="72" t="s">
        <v>412</v>
      </c>
      <c r="K74" s="73" t="s">
        <v>310</v>
      </c>
      <c r="L74" s="74">
        <v>1</v>
      </c>
      <c r="M74" s="75">
        <f t="shared" si="10"/>
        <v>3</v>
      </c>
      <c r="N74" s="17" t="str">
        <f t="shared" si="8"/>
        <v>LOW</v>
      </c>
      <c r="O74" s="10"/>
      <c r="P74" s="76"/>
    </row>
    <row r="75" spans="1:16" s="66" customFormat="1" ht="77.25" thickBot="1" x14ac:dyDescent="0.25">
      <c r="A75" s="111">
        <v>8.1999999999999993</v>
      </c>
      <c r="B75" s="224"/>
      <c r="C75" s="12" t="s">
        <v>145</v>
      </c>
      <c r="D75" s="68" t="s">
        <v>146</v>
      </c>
      <c r="E75" s="69" t="s">
        <v>208</v>
      </c>
      <c r="F75" s="70">
        <v>2</v>
      </c>
      <c r="G75" s="71">
        <v>3</v>
      </c>
      <c r="H75" s="71">
        <f t="shared" si="6"/>
        <v>6</v>
      </c>
      <c r="I75" s="17" t="str">
        <f t="shared" si="7"/>
        <v>MEDIUM</v>
      </c>
      <c r="J75" s="72" t="s">
        <v>147</v>
      </c>
      <c r="K75" s="73" t="s">
        <v>121</v>
      </c>
      <c r="L75" s="74">
        <v>1</v>
      </c>
      <c r="M75" s="75">
        <f t="shared" si="10"/>
        <v>3</v>
      </c>
      <c r="N75" s="17" t="str">
        <f t="shared" si="8"/>
        <v>LOW</v>
      </c>
      <c r="O75" s="10"/>
      <c r="P75" s="76"/>
    </row>
    <row r="76" spans="1:16" s="66" customFormat="1" ht="79.5" customHeight="1" thickBot="1" x14ac:dyDescent="0.25">
      <c r="A76" s="111">
        <v>8.3000000000000007</v>
      </c>
      <c r="B76" s="224"/>
      <c r="C76" s="12" t="s">
        <v>148</v>
      </c>
      <c r="D76" s="68" t="s">
        <v>325</v>
      </c>
      <c r="E76" s="69" t="s">
        <v>326</v>
      </c>
      <c r="F76" s="70">
        <v>4</v>
      </c>
      <c r="G76" s="71">
        <v>2</v>
      </c>
      <c r="H76" s="71">
        <f t="shared" si="6"/>
        <v>8</v>
      </c>
      <c r="I76" s="17" t="str">
        <f t="shared" si="7"/>
        <v>HIGH</v>
      </c>
      <c r="J76" s="72" t="s">
        <v>149</v>
      </c>
      <c r="K76" s="73" t="s">
        <v>150</v>
      </c>
      <c r="L76" s="74">
        <v>1</v>
      </c>
      <c r="M76" s="75">
        <f t="shared" si="10"/>
        <v>2</v>
      </c>
      <c r="N76" s="17" t="str">
        <f t="shared" si="8"/>
        <v>LOW</v>
      </c>
      <c r="O76" s="10"/>
      <c r="P76" s="76"/>
    </row>
    <row r="77" spans="1:16" s="66" customFormat="1" ht="64.5" thickBot="1" x14ac:dyDescent="0.25">
      <c r="A77" s="111">
        <v>8.4</v>
      </c>
      <c r="B77" s="224"/>
      <c r="C77" s="12" t="s">
        <v>151</v>
      </c>
      <c r="D77" s="68" t="s">
        <v>327</v>
      </c>
      <c r="E77" s="69" t="s">
        <v>329</v>
      </c>
      <c r="F77" s="70">
        <v>4</v>
      </c>
      <c r="G77" s="71">
        <v>3</v>
      </c>
      <c r="H77" s="71">
        <f t="shared" si="6"/>
        <v>12</v>
      </c>
      <c r="I77" s="17" t="str">
        <f t="shared" si="7"/>
        <v>HIGH</v>
      </c>
      <c r="J77" s="72" t="s">
        <v>328</v>
      </c>
      <c r="K77" s="73" t="s">
        <v>152</v>
      </c>
      <c r="L77" s="74">
        <v>1</v>
      </c>
      <c r="M77" s="75">
        <f t="shared" si="10"/>
        <v>3</v>
      </c>
      <c r="N77" s="17" t="str">
        <f t="shared" si="8"/>
        <v>LOW</v>
      </c>
      <c r="O77" s="10"/>
      <c r="P77" s="76"/>
    </row>
    <row r="78" spans="1:16" s="66" customFormat="1" ht="90" thickBot="1" x14ac:dyDescent="0.25">
      <c r="A78" s="111">
        <v>8.5</v>
      </c>
      <c r="B78" s="224"/>
      <c r="C78" s="12" t="s">
        <v>153</v>
      </c>
      <c r="D78" s="68" t="s">
        <v>330</v>
      </c>
      <c r="E78" s="69" t="s">
        <v>439</v>
      </c>
      <c r="F78" s="70">
        <v>4</v>
      </c>
      <c r="G78" s="71">
        <v>2</v>
      </c>
      <c r="H78" s="71">
        <f t="shared" si="6"/>
        <v>8</v>
      </c>
      <c r="I78" s="17" t="str">
        <f t="shared" si="7"/>
        <v>HIGH</v>
      </c>
      <c r="J78" s="72" t="s">
        <v>440</v>
      </c>
      <c r="K78" s="73" t="s">
        <v>150</v>
      </c>
      <c r="L78" s="74">
        <v>1</v>
      </c>
      <c r="M78" s="75">
        <f t="shared" si="10"/>
        <v>2</v>
      </c>
      <c r="N78" s="17" t="str">
        <f t="shared" si="8"/>
        <v>LOW</v>
      </c>
      <c r="O78" s="10"/>
      <c r="P78" s="76"/>
    </row>
    <row r="79" spans="1:16" s="66" customFormat="1" ht="111.75" customHeight="1" thickBot="1" x14ac:dyDescent="0.25">
      <c r="A79" s="111">
        <v>8.6</v>
      </c>
      <c r="B79" s="224"/>
      <c r="C79" s="12" t="s">
        <v>471</v>
      </c>
      <c r="D79" s="68" t="s">
        <v>470</v>
      </c>
      <c r="E79" s="69" t="s">
        <v>331</v>
      </c>
      <c r="F79" s="70">
        <v>3</v>
      </c>
      <c r="G79" s="71">
        <v>3</v>
      </c>
      <c r="H79" s="71">
        <f t="shared" si="6"/>
        <v>9</v>
      </c>
      <c r="I79" s="17" t="str">
        <f t="shared" si="7"/>
        <v>HIGH</v>
      </c>
      <c r="J79" s="72" t="s">
        <v>467</v>
      </c>
      <c r="K79" s="73" t="s">
        <v>112</v>
      </c>
      <c r="L79" s="74">
        <v>1</v>
      </c>
      <c r="M79" s="75">
        <f t="shared" si="10"/>
        <v>3</v>
      </c>
      <c r="N79" s="17" t="str">
        <f t="shared" si="8"/>
        <v>LOW</v>
      </c>
      <c r="O79" s="10"/>
      <c r="P79" s="76"/>
    </row>
    <row r="80" spans="1:16" s="66" customFormat="1" ht="98.25" customHeight="1" thickBot="1" x14ac:dyDescent="0.25">
      <c r="A80" s="111">
        <v>8.6999999999999993</v>
      </c>
      <c r="B80" s="224"/>
      <c r="C80" s="12" t="s">
        <v>155</v>
      </c>
      <c r="D80" s="68" t="s">
        <v>332</v>
      </c>
      <c r="E80" s="69" t="s">
        <v>419</v>
      </c>
      <c r="F80" s="70">
        <v>3</v>
      </c>
      <c r="G80" s="71">
        <v>3</v>
      </c>
      <c r="H80" s="71">
        <f t="shared" si="6"/>
        <v>9</v>
      </c>
      <c r="I80" s="17" t="str">
        <f t="shared" si="7"/>
        <v>HIGH</v>
      </c>
      <c r="J80" s="72" t="s">
        <v>154</v>
      </c>
      <c r="K80" s="73" t="s">
        <v>112</v>
      </c>
      <c r="L80" s="74">
        <v>1</v>
      </c>
      <c r="M80" s="75">
        <f t="shared" si="10"/>
        <v>3</v>
      </c>
      <c r="N80" s="17" t="str">
        <f t="shared" si="8"/>
        <v>LOW</v>
      </c>
      <c r="O80" s="10"/>
      <c r="P80" s="76"/>
    </row>
    <row r="81" spans="1:16" s="66" customFormat="1" ht="115.5" thickBot="1" x14ac:dyDescent="0.25">
      <c r="A81" s="111">
        <v>8.8000000000000007</v>
      </c>
      <c r="B81" s="224"/>
      <c r="C81" s="12" t="s">
        <v>468</v>
      </c>
      <c r="D81" s="68" t="s">
        <v>420</v>
      </c>
      <c r="E81" s="69" t="s">
        <v>323</v>
      </c>
      <c r="F81" s="70">
        <v>3</v>
      </c>
      <c r="G81" s="71">
        <v>3</v>
      </c>
      <c r="H81" s="71">
        <f t="shared" si="6"/>
        <v>9</v>
      </c>
      <c r="I81" s="17" t="str">
        <f t="shared" si="7"/>
        <v>HIGH</v>
      </c>
      <c r="J81" s="72" t="s">
        <v>324</v>
      </c>
      <c r="K81" s="73" t="s">
        <v>157</v>
      </c>
      <c r="L81" s="74">
        <v>1</v>
      </c>
      <c r="M81" s="75">
        <f t="shared" si="10"/>
        <v>3</v>
      </c>
      <c r="N81" s="17" t="str">
        <f t="shared" si="8"/>
        <v>LOW</v>
      </c>
      <c r="O81" s="10"/>
      <c r="P81" s="76"/>
    </row>
    <row r="82" spans="1:16" s="66" customFormat="1" ht="64.5" thickBot="1" x14ac:dyDescent="0.25">
      <c r="A82" s="111">
        <v>8.9</v>
      </c>
      <c r="B82" s="224"/>
      <c r="C82" s="12" t="s">
        <v>469</v>
      </c>
      <c r="D82" s="68" t="s">
        <v>336</v>
      </c>
      <c r="E82" s="69" t="s">
        <v>338</v>
      </c>
      <c r="F82" s="70">
        <v>3</v>
      </c>
      <c r="G82" s="71">
        <v>3</v>
      </c>
      <c r="H82" s="71">
        <f t="shared" si="6"/>
        <v>9</v>
      </c>
      <c r="I82" s="17" t="str">
        <f t="shared" si="7"/>
        <v>HIGH</v>
      </c>
      <c r="J82" s="72" t="s">
        <v>159</v>
      </c>
      <c r="K82" s="73" t="s">
        <v>160</v>
      </c>
      <c r="L82" s="74">
        <v>1</v>
      </c>
      <c r="M82" s="75">
        <f t="shared" si="10"/>
        <v>3</v>
      </c>
      <c r="N82" s="17" t="str">
        <f t="shared" si="8"/>
        <v>LOW</v>
      </c>
      <c r="O82" s="10"/>
      <c r="P82" s="76"/>
    </row>
    <row r="83" spans="1:16" s="66" customFormat="1" ht="77.25" thickBot="1" x14ac:dyDescent="0.25">
      <c r="A83" s="78">
        <v>8.1</v>
      </c>
      <c r="B83" s="224"/>
      <c r="C83" s="12" t="s">
        <v>163</v>
      </c>
      <c r="D83" s="68" t="s">
        <v>165</v>
      </c>
      <c r="E83" s="69" t="s">
        <v>337</v>
      </c>
      <c r="F83" s="70">
        <v>3</v>
      </c>
      <c r="G83" s="71">
        <v>3</v>
      </c>
      <c r="H83" s="71">
        <f t="shared" si="6"/>
        <v>9</v>
      </c>
      <c r="I83" s="17" t="str">
        <f t="shared" si="7"/>
        <v>HIGH</v>
      </c>
      <c r="J83" s="72" t="s">
        <v>166</v>
      </c>
      <c r="K83" s="73" t="s">
        <v>121</v>
      </c>
      <c r="L83" s="74">
        <v>1</v>
      </c>
      <c r="M83" s="75">
        <f t="shared" si="10"/>
        <v>3</v>
      </c>
      <c r="N83" s="17" t="str">
        <f t="shared" si="8"/>
        <v>LOW</v>
      </c>
      <c r="O83" s="10"/>
      <c r="P83" s="76"/>
    </row>
    <row r="84" spans="1:16" s="66" customFormat="1" ht="51.75" thickBot="1" x14ac:dyDescent="0.25">
      <c r="A84" s="78">
        <v>8.11</v>
      </c>
      <c r="B84" s="224"/>
      <c r="C84" s="12" t="s">
        <v>167</v>
      </c>
      <c r="D84" s="68" t="s">
        <v>339</v>
      </c>
      <c r="E84" s="69" t="s">
        <v>337</v>
      </c>
      <c r="F84" s="70">
        <v>3</v>
      </c>
      <c r="G84" s="71">
        <v>3</v>
      </c>
      <c r="H84" s="71">
        <f t="shared" si="6"/>
        <v>9</v>
      </c>
      <c r="I84" s="17" t="str">
        <f t="shared" si="7"/>
        <v>HIGH</v>
      </c>
      <c r="J84" s="72" t="s">
        <v>168</v>
      </c>
      <c r="K84" s="73" t="s">
        <v>112</v>
      </c>
      <c r="L84" s="74">
        <v>1</v>
      </c>
      <c r="M84" s="75">
        <f t="shared" si="10"/>
        <v>3</v>
      </c>
      <c r="N84" s="17" t="str">
        <f t="shared" si="8"/>
        <v>LOW</v>
      </c>
      <c r="O84" s="10"/>
      <c r="P84" s="76"/>
    </row>
    <row r="85" spans="1:16" s="66" customFormat="1" ht="86.25" customHeight="1" thickBot="1" x14ac:dyDescent="0.25">
      <c r="A85" s="78">
        <v>8.1199999999999992</v>
      </c>
      <c r="B85" s="224"/>
      <c r="C85" s="12" t="s">
        <v>169</v>
      </c>
      <c r="D85" s="68" t="s">
        <v>421</v>
      </c>
      <c r="E85" s="69" t="s">
        <v>340</v>
      </c>
      <c r="F85" s="70">
        <v>3</v>
      </c>
      <c r="G85" s="71">
        <v>3</v>
      </c>
      <c r="H85" s="71">
        <f t="shared" si="6"/>
        <v>9</v>
      </c>
      <c r="I85" s="17" t="str">
        <f t="shared" si="7"/>
        <v>HIGH</v>
      </c>
      <c r="J85" s="72" t="s">
        <v>472</v>
      </c>
      <c r="K85" s="73" t="s">
        <v>112</v>
      </c>
      <c r="L85" s="74">
        <v>1</v>
      </c>
      <c r="M85" s="75">
        <f t="shared" si="10"/>
        <v>3</v>
      </c>
      <c r="N85" s="17" t="str">
        <f t="shared" si="8"/>
        <v>LOW</v>
      </c>
      <c r="O85" s="10"/>
      <c r="P85" s="76"/>
    </row>
    <row r="86" spans="1:16" s="66" customFormat="1" ht="77.25" thickBot="1" x14ac:dyDescent="0.25">
      <c r="A86" s="78">
        <v>8.1300000000000008</v>
      </c>
      <c r="B86" s="224"/>
      <c r="C86" s="12" t="s">
        <v>473</v>
      </c>
      <c r="D86" s="68" t="s">
        <v>342</v>
      </c>
      <c r="E86" s="69" t="s">
        <v>343</v>
      </c>
      <c r="F86" s="70">
        <v>4</v>
      </c>
      <c r="G86" s="71">
        <v>3</v>
      </c>
      <c r="H86" s="71">
        <f t="shared" si="6"/>
        <v>12</v>
      </c>
      <c r="I86" s="17" t="str">
        <f t="shared" si="7"/>
        <v>HIGH</v>
      </c>
      <c r="J86" s="72" t="s">
        <v>493</v>
      </c>
      <c r="K86" s="73" t="s">
        <v>121</v>
      </c>
      <c r="L86" s="74">
        <v>1</v>
      </c>
      <c r="M86" s="75">
        <f t="shared" si="10"/>
        <v>3</v>
      </c>
      <c r="N86" s="17" t="str">
        <f t="shared" si="8"/>
        <v>LOW</v>
      </c>
      <c r="O86" s="10"/>
      <c r="P86" s="76"/>
    </row>
    <row r="87" spans="1:16" s="66" customFormat="1" ht="102.75" thickBot="1" x14ac:dyDescent="0.25">
      <c r="A87" s="78">
        <v>8.14</v>
      </c>
      <c r="B87" s="224"/>
      <c r="C87" s="12" t="s">
        <v>471</v>
      </c>
      <c r="D87" s="151" t="s">
        <v>470</v>
      </c>
      <c r="E87" s="152" t="s">
        <v>331</v>
      </c>
      <c r="F87" s="70">
        <v>3</v>
      </c>
      <c r="G87" s="71">
        <v>3</v>
      </c>
      <c r="H87" s="71">
        <f t="shared" si="6"/>
        <v>9</v>
      </c>
      <c r="I87" s="17" t="str">
        <f t="shared" si="7"/>
        <v>HIGH</v>
      </c>
      <c r="J87" s="153" t="s">
        <v>467</v>
      </c>
      <c r="K87" s="154" t="s">
        <v>112</v>
      </c>
      <c r="L87" s="74">
        <v>1</v>
      </c>
      <c r="M87" s="75">
        <f t="shared" si="10"/>
        <v>3</v>
      </c>
      <c r="N87" s="17" t="str">
        <f t="shared" si="8"/>
        <v>LOW</v>
      </c>
      <c r="O87" s="119"/>
      <c r="P87" s="76"/>
    </row>
    <row r="88" spans="1:16" s="66" customFormat="1" ht="115.5" thickBot="1" x14ac:dyDescent="0.25">
      <c r="A88" s="78">
        <v>8.15</v>
      </c>
      <c r="B88" s="224"/>
      <c r="C88" s="12" t="s">
        <v>468</v>
      </c>
      <c r="D88" s="151" t="s">
        <v>420</v>
      </c>
      <c r="E88" s="152" t="s">
        <v>323</v>
      </c>
      <c r="F88" s="70">
        <v>3</v>
      </c>
      <c r="G88" s="71">
        <v>3</v>
      </c>
      <c r="H88" s="71">
        <f t="shared" si="6"/>
        <v>9</v>
      </c>
      <c r="I88" s="17" t="str">
        <f t="shared" si="7"/>
        <v>HIGH</v>
      </c>
      <c r="J88" s="153" t="s">
        <v>324</v>
      </c>
      <c r="K88" s="154" t="s">
        <v>157</v>
      </c>
      <c r="L88" s="74">
        <v>1</v>
      </c>
      <c r="M88" s="75">
        <f t="shared" si="10"/>
        <v>3</v>
      </c>
      <c r="N88" s="17" t="str">
        <f t="shared" si="8"/>
        <v>LOW</v>
      </c>
      <c r="O88" s="119"/>
      <c r="P88" s="76"/>
    </row>
    <row r="89" spans="1:16" s="66" customFormat="1" ht="64.5" thickBot="1" x14ac:dyDescent="0.25">
      <c r="A89" s="78">
        <v>8.16</v>
      </c>
      <c r="B89" s="224"/>
      <c r="C89" s="12" t="s">
        <v>170</v>
      </c>
      <c r="D89" s="151" t="s">
        <v>295</v>
      </c>
      <c r="E89" s="152" t="s">
        <v>341</v>
      </c>
      <c r="F89" s="70">
        <v>3</v>
      </c>
      <c r="G89" s="71">
        <v>3</v>
      </c>
      <c r="H89" s="71">
        <f t="shared" si="6"/>
        <v>9</v>
      </c>
      <c r="I89" s="17" t="str">
        <f t="shared" si="7"/>
        <v>HIGH</v>
      </c>
      <c r="J89" s="153" t="s">
        <v>171</v>
      </c>
      <c r="K89" s="154" t="s">
        <v>112</v>
      </c>
      <c r="L89" s="74">
        <v>1</v>
      </c>
      <c r="M89" s="75">
        <f t="shared" si="10"/>
        <v>3</v>
      </c>
      <c r="N89" s="17" t="str">
        <f t="shared" si="8"/>
        <v>LOW</v>
      </c>
      <c r="O89" s="119"/>
      <c r="P89" s="76"/>
    </row>
    <row r="90" spans="1:16" s="66" customFormat="1" ht="52.5" customHeight="1" thickBot="1" x14ac:dyDescent="0.25">
      <c r="A90" s="78">
        <v>8.17</v>
      </c>
      <c r="B90" s="224"/>
      <c r="C90" s="49" t="s">
        <v>474</v>
      </c>
      <c r="D90" s="112" t="s">
        <v>506</v>
      </c>
      <c r="E90" s="113" t="s">
        <v>128</v>
      </c>
      <c r="F90" s="70">
        <v>3</v>
      </c>
      <c r="G90" s="71">
        <v>2</v>
      </c>
      <c r="H90" s="71">
        <f>F90*G90</f>
        <v>6</v>
      </c>
      <c r="I90" s="114" t="str">
        <f>IF(H90&lt;4,"LOW",IF(H90&lt;7,"MEDIUM","HIGH"))</f>
        <v>MEDIUM</v>
      </c>
      <c r="J90" s="115" t="s">
        <v>475</v>
      </c>
      <c r="K90" s="116" t="s">
        <v>476</v>
      </c>
      <c r="L90" s="117">
        <v>1</v>
      </c>
      <c r="M90" s="118">
        <f>L90*G90</f>
        <v>2</v>
      </c>
      <c r="N90" s="114" t="str">
        <f>IF(M90&lt;4,"LOW",IF(M90&lt;7,"MEDIUM","HIGH"))</f>
        <v>LOW</v>
      </c>
      <c r="O90" s="10"/>
      <c r="P90" s="76"/>
    </row>
    <row r="91" spans="1:16" s="66" customFormat="1" ht="51.75" thickBot="1" x14ac:dyDescent="0.25">
      <c r="A91" s="78">
        <v>8.18</v>
      </c>
      <c r="B91" s="224"/>
      <c r="C91" s="12" t="s">
        <v>206</v>
      </c>
      <c r="D91" s="68" t="s">
        <v>378</v>
      </c>
      <c r="E91" s="69" t="s">
        <v>207</v>
      </c>
      <c r="F91" s="70">
        <v>3</v>
      </c>
      <c r="G91" s="71">
        <v>3</v>
      </c>
      <c r="H91" s="71">
        <f t="shared" ref="H91:H93" si="11">F91*G91</f>
        <v>9</v>
      </c>
      <c r="I91" s="17" t="str">
        <f t="shared" ref="I91:I93" si="12">IF(H91&lt;4,"LOW",IF(H91&lt;7,"MEDIUM","HIGH"))</f>
        <v>HIGH</v>
      </c>
      <c r="J91" s="72" t="s">
        <v>210</v>
      </c>
      <c r="K91" s="73" t="s">
        <v>121</v>
      </c>
      <c r="L91" s="74">
        <v>1</v>
      </c>
      <c r="M91" s="75">
        <f t="shared" ref="M91" si="13">L91*G91</f>
        <v>3</v>
      </c>
      <c r="N91" s="17" t="str">
        <f t="shared" ref="N91:N93" si="14">IF(M91&lt;4,"LOW",IF(M91&lt;7,"MEDIUM","HIGH"))</f>
        <v>LOW</v>
      </c>
      <c r="O91" s="10"/>
      <c r="P91" s="76"/>
    </row>
    <row r="92" spans="1:16" s="66" customFormat="1" ht="82.5" customHeight="1" thickBot="1" x14ac:dyDescent="0.25">
      <c r="A92" s="78">
        <v>8.19</v>
      </c>
      <c r="B92" s="224"/>
      <c r="C92" s="12" t="s">
        <v>556</v>
      </c>
      <c r="D92" s="68" t="s">
        <v>558</v>
      </c>
      <c r="E92" s="69" t="s">
        <v>557</v>
      </c>
      <c r="F92" s="70">
        <v>3</v>
      </c>
      <c r="G92" s="71">
        <v>3</v>
      </c>
      <c r="H92" s="71">
        <f t="shared" si="11"/>
        <v>9</v>
      </c>
      <c r="I92" s="17" t="str">
        <f t="shared" si="12"/>
        <v>HIGH</v>
      </c>
      <c r="J92" s="72" t="s">
        <v>559</v>
      </c>
      <c r="K92" s="73" t="s">
        <v>560</v>
      </c>
      <c r="L92" s="74">
        <v>1</v>
      </c>
      <c r="M92" s="75">
        <v>3</v>
      </c>
      <c r="N92" s="17" t="str">
        <f t="shared" si="14"/>
        <v>LOW</v>
      </c>
      <c r="O92" s="10"/>
      <c r="P92" s="76"/>
    </row>
    <row r="93" spans="1:16" s="66" customFormat="1" ht="84.75" customHeight="1" thickBot="1" x14ac:dyDescent="0.25">
      <c r="A93" s="78">
        <v>8.1999999999999993</v>
      </c>
      <c r="B93" s="224"/>
      <c r="C93" s="12" t="s">
        <v>561</v>
      </c>
      <c r="D93" s="68" t="s">
        <v>562</v>
      </c>
      <c r="E93" s="69" t="s">
        <v>419</v>
      </c>
      <c r="F93" s="70">
        <v>3</v>
      </c>
      <c r="G93" s="71">
        <v>3</v>
      </c>
      <c r="H93" s="71">
        <f t="shared" si="11"/>
        <v>9</v>
      </c>
      <c r="I93" s="17" t="str">
        <f t="shared" si="12"/>
        <v>HIGH</v>
      </c>
      <c r="J93" s="72" t="s">
        <v>563</v>
      </c>
      <c r="K93" s="73" t="s">
        <v>160</v>
      </c>
      <c r="L93" s="74">
        <v>1</v>
      </c>
      <c r="M93" s="75">
        <v>3</v>
      </c>
      <c r="N93" s="17" t="str">
        <f t="shared" si="14"/>
        <v>LOW</v>
      </c>
      <c r="O93" s="10"/>
      <c r="P93" s="76"/>
    </row>
    <row r="94" spans="1:16" s="66" customFormat="1" ht="35.1" customHeight="1" thickBot="1" x14ac:dyDescent="0.25">
      <c r="A94" s="78">
        <v>8.2100000000000009</v>
      </c>
      <c r="B94" s="224"/>
      <c r="C94" s="12" t="s">
        <v>542</v>
      </c>
      <c r="D94" s="213" t="s">
        <v>543</v>
      </c>
      <c r="E94" s="214" t="s">
        <v>544</v>
      </c>
      <c r="F94" s="215" t="s">
        <v>522</v>
      </c>
      <c r="G94" s="216" t="s">
        <v>522</v>
      </c>
      <c r="H94" s="216" t="s">
        <v>522</v>
      </c>
      <c r="I94" s="214"/>
      <c r="J94" s="217" t="s">
        <v>545</v>
      </c>
      <c r="K94" s="218" t="s">
        <v>546</v>
      </c>
      <c r="L94" s="219" t="s">
        <v>522</v>
      </c>
      <c r="M94" s="220" t="s">
        <v>522</v>
      </c>
      <c r="N94" s="214" t="s">
        <v>522</v>
      </c>
      <c r="O94" s="10"/>
      <c r="P94" s="76"/>
    </row>
    <row r="95" spans="1:16" s="53" customFormat="1" ht="33.6" customHeight="1" thickBot="1" x14ac:dyDescent="0.3">
      <c r="A95" s="157">
        <v>9</v>
      </c>
      <c r="B95" s="224"/>
      <c r="C95" s="180" t="s">
        <v>530</v>
      </c>
      <c r="D95" s="181"/>
      <c r="E95" s="182"/>
      <c r="F95" s="183"/>
      <c r="G95" s="184"/>
      <c r="H95" s="184"/>
      <c r="I95" s="185"/>
      <c r="J95" s="186"/>
      <c r="K95" s="187"/>
      <c r="L95" s="188"/>
      <c r="M95" s="189"/>
      <c r="N95" s="185"/>
      <c r="O95" s="54"/>
      <c r="P95" s="55"/>
    </row>
    <row r="96" spans="1:16" s="66" customFormat="1" ht="166.5" thickBot="1" x14ac:dyDescent="0.25">
      <c r="A96" s="111">
        <v>9.1</v>
      </c>
      <c r="B96" s="224"/>
      <c r="C96" s="12" t="s">
        <v>477</v>
      </c>
      <c r="D96" s="68" t="s">
        <v>344</v>
      </c>
      <c r="E96" s="69" t="s">
        <v>345</v>
      </c>
      <c r="F96" s="70">
        <v>3</v>
      </c>
      <c r="G96" s="71">
        <v>3</v>
      </c>
      <c r="H96" s="71">
        <f t="shared" si="6"/>
        <v>9</v>
      </c>
      <c r="I96" s="17" t="str">
        <f t="shared" si="7"/>
        <v>HIGH</v>
      </c>
      <c r="J96" s="72" t="s">
        <v>492</v>
      </c>
      <c r="K96" s="73" t="s">
        <v>517</v>
      </c>
      <c r="L96" s="74">
        <v>1</v>
      </c>
      <c r="M96" s="75">
        <f t="shared" si="10"/>
        <v>3</v>
      </c>
      <c r="N96" s="17" t="str">
        <f t="shared" si="8"/>
        <v>LOW</v>
      </c>
      <c r="O96" s="10"/>
      <c r="P96" s="76"/>
    </row>
    <row r="97" spans="1:16" s="66" customFormat="1" ht="166.5" thickBot="1" x14ac:dyDescent="0.25">
      <c r="A97" s="111">
        <v>9.1999999999999993</v>
      </c>
      <c r="B97" s="224"/>
      <c r="C97" s="12" t="s">
        <v>477</v>
      </c>
      <c r="D97" s="151" t="s">
        <v>344</v>
      </c>
      <c r="E97" s="152" t="s">
        <v>345</v>
      </c>
      <c r="F97" s="70">
        <v>3</v>
      </c>
      <c r="G97" s="71">
        <v>3</v>
      </c>
      <c r="H97" s="71">
        <f t="shared" si="6"/>
        <v>9</v>
      </c>
      <c r="I97" s="17" t="str">
        <f t="shared" si="7"/>
        <v>HIGH</v>
      </c>
      <c r="J97" s="72" t="s">
        <v>492</v>
      </c>
      <c r="K97" s="73" t="s">
        <v>517</v>
      </c>
      <c r="L97" s="74">
        <v>1</v>
      </c>
      <c r="M97" s="75">
        <f t="shared" si="10"/>
        <v>3</v>
      </c>
      <c r="N97" s="17" t="str">
        <f t="shared" si="8"/>
        <v>LOW</v>
      </c>
      <c r="O97" s="119"/>
      <c r="P97" s="76"/>
    </row>
    <row r="98" spans="1:16" s="66" customFormat="1" ht="84.75" customHeight="1" thickBot="1" x14ac:dyDescent="0.25">
      <c r="A98" s="143">
        <v>9.3000000000000007</v>
      </c>
      <c r="B98" s="224"/>
      <c r="C98" s="12" t="s">
        <v>255</v>
      </c>
      <c r="D98" s="68" t="s">
        <v>256</v>
      </c>
      <c r="E98" s="69" t="s">
        <v>391</v>
      </c>
      <c r="F98" s="70">
        <v>3</v>
      </c>
      <c r="G98" s="71">
        <v>3</v>
      </c>
      <c r="H98" s="71">
        <f t="shared" si="6"/>
        <v>9</v>
      </c>
      <c r="I98" s="17" t="str">
        <f t="shared" si="7"/>
        <v>HIGH</v>
      </c>
      <c r="J98" s="72" t="s">
        <v>433</v>
      </c>
      <c r="K98" s="73" t="s">
        <v>112</v>
      </c>
      <c r="L98" s="74">
        <v>1</v>
      </c>
      <c r="M98" s="75">
        <f t="shared" si="10"/>
        <v>3</v>
      </c>
      <c r="N98" s="17" t="str">
        <f t="shared" si="8"/>
        <v>LOW</v>
      </c>
      <c r="O98" s="10"/>
      <c r="P98" s="76"/>
    </row>
    <row r="99" spans="1:16" s="66" customFormat="1" ht="41.25" customHeight="1" thickBot="1" x14ac:dyDescent="0.25">
      <c r="A99" s="222">
        <v>9.4</v>
      </c>
      <c r="B99" s="225"/>
      <c r="C99" s="12" t="s">
        <v>564</v>
      </c>
      <c r="D99" s="68" t="s">
        <v>45</v>
      </c>
      <c r="E99" s="69" t="s">
        <v>565</v>
      </c>
      <c r="F99" s="59">
        <v>2</v>
      </c>
      <c r="G99" s="60">
        <v>1</v>
      </c>
      <c r="H99" s="60">
        <f>F99*G99</f>
        <v>2</v>
      </c>
      <c r="I99" s="61" t="str">
        <f>IF(H99&lt;4,"LOW",IF(H99&lt;7,"MEDIUM","HIGH"))</f>
        <v>LOW</v>
      </c>
      <c r="J99" s="62" t="s">
        <v>566</v>
      </c>
      <c r="K99" s="63" t="s">
        <v>48</v>
      </c>
      <c r="L99" s="64">
        <v>1</v>
      </c>
      <c r="M99" s="65">
        <f>L99*G99</f>
        <v>1</v>
      </c>
      <c r="N99" s="61" t="str">
        <f>IF(M99&lt;4,"LOW",IF(M99&lt;7,"MEDIUM","HIGH"))</f>
        <v>LOW</v>
      </c>
      <c r="O99" s="10"/>
      <c r="P99" s="76"/>
    </row>
    <row r="100" spans="1:16" s="53" customFormat="1" ht="30.75" customHeight="1" x14ac:dyDescent="0.25">
      <c r="A100" s="221">
        <v>10</v>
      </c>
      <c r="B100" s="225"/>
      <c r="C100" s="180" t="s">
        <v>531</v>
      </c>
      <c r="D100" s="181"/>
      <c r="E100" s="182"/>
      <c r="F100" s="183"/>
      <c r="G100" s="184"/>
      <c r="H100" s="184"/>
      <c r="I100" s="185"/>
      <c r="J100" s="186"/>
      <c r="K100" s="187"/>
      <c r="L100" s="188"/>
      <c r="M100" s="189"/>
      <c r="N100" s="185"/>
      <c r="O100" s="54"/>
      <c r="P100" s="55"/>
    </row>
    <row r="101" spans="1:16" s="66" customFormat="1" ht="46.5" customHeight="1" x14ac:dyDescent="0.2">
      <c r="A101" s="67">
        <v>10.1</v>
      </c>
      <c r="B101" s="224"/>
      <c r="C101" s="12" t="s">
        <v>448</v>
      </c>
      <c r="D101" s="68" t="s">
        <v>158</v>
      </c>
      <c r="E101" s="69" t="s">
        <v>436</v>
      </c>
      <c r="F101" s="70">
        <v>3</v>
      </c>
      <c r="G101" s="71">
        <v>3</v>
      </c>
      <c r="H101" s="71">
        <f t="shared" si="6"/>
        <v>9</v>
      </c>
      <c r="I101" s="17" t="str">
        <f t="shared" si="7"/>
        <v>HIGH</v>
      </c>
      <c r="J101" s="72" t="s">
        <v>449</v>
      </c>
      <c r="K101" s="73" t="s">
        <v>515</v>
      </c>
      <c r="L101" s="74">
        <v>1</v>
      </c>
      <c r="M101" s="75">
        <f t="shared" si="10"/>
        <v>3</v>
      </c>
      <c r="N101" s="17" t="str">
        <f t="shared" si="8"/>
        <v>LOW</v>
      </c>
    </row>
    <row r="102" spans="1:16" s="66" customFormat="1" ht="64.5" thickBot="1" x14ac:dyDescent="0.25">
      <c r="A102" s="111">
        <v>10.199999999999999</v>
      </c>
      <c r="B102" s="224"/>
      <c r="C102" s="12" t="s">
        <v>227</v>
      </c>
      <c r="D102" s="110" t="s">
        <v>228</v>
      </c>
      <c r="E102" s="69" t="s">
        <v>431</v>
      </c>
      <c r="F102" s="70">
        <v>3</v>
      </c>
      <c r="G102" s="71">
        <v>3</v>
      </c>
      <c r="H102" s="71">
        <f t="shared" si="6"/>
        <v>9</v>
      </c>
      <c r="I102" s="17" t="str">
        <f t="shared" si="7"/>
        <v>HIGH</v>
      </c>
      <c r="J102" s="72" t="s">
        <v>229</v>
      </c>
      <c r="K102" s="73" t="s">
        <v>85</v>
      </c>
      <c r="L102" s="74">
        <v>1</v>
      </c>
      <c r="M102" s="75">
        <f t="shared" si="10"/>
        <v>3</v>
      </c>
      <c r="N102" s="17" t="str">
        <f t="shared" si="8"/>
        <v>LOW</v>
      </c>
      <c r="O102" s="10"/>
      <c r="P102" s="76"/>
    </row>
    <row r="103" spans="1:16" s="131" customFormat="1" ht="42.75" customHeight="1" thickBot="1" x14ac:dyDescent="0.25">
      <c r="A103" s="111">
        <v>10.3</v>
      </c>
      <c r="B103" s="224"/>
      <c r="C103" s="51" t="s">
        <v>161</v>
      </c>
      <c r="D103" s="120" t="s">
        <v>164</v>
      </c>
      <c r="E103" s="121" t="s">
        <v>337</v>
      </c>
      <c r="F103" s="122">
        <v>3</v>
      </c>
      <c r="G103" s="123">
        <v>3</v>
      </c>
      <c r="H103" s="123">
        <f t="shared" si="6"/>
        <v>9</v>
      </c>
      <c r="I103" s="124" t="str">
        <f t="shared" si="7"/>
        <v>HIGH</v>
      </c>
      <c r="J103" s="125" t="s">
        <v>162</v>
      </c>
      <c r="K103" s="126" t="s">
        <v>112</v>
      </c>
      <c r="L103" s="127">
        <v>1</v>
      </c>
      <c r="M103" s="128">
        <f t="shared" si="10"/>
        <v>3</v>
      </c>
      <c r="N103" s="124" t="str">
        <f t="shared" si="8"/>
        <v>LOW</v>
      </c>
      <c r="O103" s="129"/>
      <c r="P103" s="130"/>
    </row>
    <row r="104" spans="1:16" s="66" customFormat="1" ht="39" thickBot="1" x14ac:dyDescent="0.25">
      <c r="A104" s="111">
        <v>10.4</v>
      </c>
      <c r="B104" s="224"/>
      <c r="C104" s="49" t="s">
        <v>140</v>
      </c>
      <c r="D104" s="112" t="s">
        <v>318</v>
      </c>
      <c r="E104" s="113" t="s">
        <v>208</v>
      </c>
      <c r="F104" s="70">
        <v>3</v>
      </c>
      <c r="G104" s="71">
        <v>3</v>
      </c>
      <c r="H104" s="71">
        <f>F104*G104</f>
        <v>9</v>
      </c>
      <c r="I104" s="114" t="str">
        <f>IF(H104&lt;4,"LOW",IF(H104&lt;7,"MEDIUM","HIGH"))</f>
        <v>HIGH</v>
      </c>
      <c r="J104" s="115" t="s">
        <v>127</v>
      </c>
      <c r="K104" s="116" t="s">
        <v>112</v>
      </c>
      <c r="L104" s="117">
        <v>1</v>
      </c>
      <c r="M104" s="118">
        <f>L104*G104</f>
        <v>3</v>
      </c>
      <c r="N104" s="114" t="str">
        <f>IF(M104&lt;4,"LOW",IF(M104&lt;7,"MEDIUM","HIGH"))</f>
        <v>LOW</v>
      </c>
      <c r="O104" s="10"/>
      <c r="P104" s="76"/>
    </row>
    <row r="105" spans="1:16" s="66" customFormat="1" ht="77.25" thickBot="1" x14ac:dyDescent="0.25">
      <c r="A105" s="111">
        <v>10.5</v>
      </c>
      <c r="B105" s="224"/>
      <c r="C105" s="12" t="s">
        <v>120</v>
      </c>
      <c r="D105" s="68" t="s">
        <v>307</v>
      </c>
      <c r="E105" s="69" t="s">
        <v>308</v>
      </c>
      <c r="F105" s="70">
        <v>3</v>
      </c>
      <c r="G105" s="71">
        <v>3</v>
      </c>
      <c r="H105" s="71">
        <f t="shared" ref="H105" si="15">F105*G105</f>
        <v>9</v>
      </c>
      <c r="I105" s="17" t="str">
        <f t="shared" ref="I105" si="16">IF(H105&lt;4,"LOW",IF(H105&lt;7,"MEDIUM","HIGH"))</f>
        <v>HIGH</v>
      </c>
      <c r="J105" s="72" t="s">
        <v>309</v>
      </c>
      <c r="K105" s="73" t="s">
        <v>219</v>
      </c>
      <c r="L105" s="74">
        <v>1</v>
      </c>
      <c r="M105" s="75">
        <f t="shared" ref="M105" si="17">L105*G105</f>
        <v>3</v>
      </c>
      <c r="N105" s="17" t="str">
        <f t="shared" ref="N105" si="18">IF(M105&lt;4,"LOW",IF(M105&lt;7,"MEDIUM","HIGH"))</f>
        <v>LOW</v>
      </c>
      <c r="O105" s="10"/>
      <c r="P105" s="76"/>
    </row>
    <row r="106" spans="1:16" s="66" customFormat="1" ht="51.75" thickBot="1" x14ac:dyDescent="0.25">
      <c r="A106" s="111">
        <v>10.6</v>
      </c>
      <c r="B106" s="226"/>
      <c r="C106" s="47" t="s">
        <v>172</v>
      </c>
      <c r="D106" s="68" t="s">
        <v>144</v>
      </c>
      <c r="E106" s="69" t="s">
        <v>61</v>
      </c>
      <c r="F106" s="70">
        <v>3</v>
      </c>
      <c r="G106" s="71">
        <v>3</v>
      </c>
      <c r="H106" s="71">
        <f t="shared" si="6"/>
        <v>9</v>
      </c>
      <c r="I106" s="17" t="str">
        <f t="shared" si="7"/>
        <v>HIGH</v>
      </c>
      <c r="J106" s="72" t="s">
        <v>422</v>
      </c>
      <c r="K106" s="73" t="s">
        <v>512</v>
      </c>
      <c r="L106" s="74">
        <v>1</v>
      </c>
      <c r="M106" s="75">
        <f t="shared" si="10"/>
        <v>3</v>
      </c>
      <c r="N106" s="17" t="str">
        <f t="shared" si="8"/>
        <v>LOW</v>
      </c>
      <c r="O106" s="10"/>
      <c r="P106" s="76"/>
    </row>
    <row r="107" spans="1:16" s="66" customFormat="1" ht="64.5" thickBot="1" x14ac:dyDescent="0.25">
      <c r="A107" s="111">
        <v>10.7</v>
      </c>
      <c r="B107" s="223" t="s">
        <v>44</v>
      </c>
      <c r="C107" s="12" t="s">
        <v>173</v>
      </c>
      <c r="D107" s="68" t="s">
        <v>346</v>
      </c>
      <c r="E107" s="69" t="s">
        <v>347</v>
      </c>
      <c r="F107" s="70">
        <v>3</v>
      </c>
      <c r="G107" s="71">
        <v>3</v>
      </c>
      <c r="H107" s="71">
        <f t="shared" si="6"/>
        <v>9</v>
      </c>
      <c r="I107" s="17" t="str">
        <f t="shared" si="7"/>
        <v>HIGH</v>
      </c>
      <c r="J107" s="72" t="s">
        <v>491</v>
      </c>
      <c r="K107" s="73" t="s">
        <v>512</v>
      </c>
      <c r="L107" s="74">
        <v>1</v>
      </c>
      <c r="M107" s="75">
        <f t="shared" si="10"/>
        <v>3</v>
      </c>
      <c r="N107" s="17" t="str">
        <f t="shared" si="8"/>
        <v>LOW</v>
      </c>
      <c r="O107" s="10"/>
      <c r="P107" s="76"/>
    </row>
    <row r="108" spans="1:16" s="66" customFormat="1" ht="87" customHeight="1" thickBot="1" x14ac:dyDescent="0.25">
      <c r="A108" s="111">
        <v>10.8</v>
      </c>
      <c r="B108" s="227"/>
      <c r="C108" s="12" t="s">
        <v>174</v>
      </c>
      <c r="D108" s="110" t="s">
        <v>348</v>
      </c>
      <c r="E108" s="69" t="s">
        <v>423</v>
      </c>
      <c r="F108" s="70">
        <v>2</v>
      </c>
      <c r="G108" s="71">
        <v>3</v>
      </c>
      <c r="H108" s="71">
        <f t="shared" si="6"/>
        <v>6</v>
      </c>
      <c r="I108" s="17" t="str">
        <f t="shared" si="7"/>
        <v>MEDIUM</v>
      </c>
      <c r="J108" s="72" t="s">
        <v>349</v>
      </c>
      <c r="K108" s="73" t="s">
        <v>175</v>
      </c>
      <c r="L108" s="74">
        <v>1</v>
      </c>
      <c r="M108" s="75">
        <f t="shared" si="10"/>
        <v>3</v>
      </c>
      <c r="N108" s="17" t="str">
        <f t="shared" si="8"/>
        <v>LOW</v>
      </c>
      <c r="O108" s="10"/>
      <c r="P108" s="76"/>
    </row>
    <row r="109" spans="1:16" s="66" customFormat="1" ht="64.5" thickBot="1" x14ac:dyDescent="0.25">
      <c r="A109" s="111">
        <v>10.9</v>
      </c>
      <c r="B109" s="227"/>
      <c r="C109" s="12" t="s">
        <v>176</v>
      </c>
      <c r="D109" s="110" t="s">
        <v>350</v>
      </c>
      <c r="E109" s="69" t="s">
        <v>351</v>
      </c>
      <c r="F109" s="70">
        <v>3</v>
      </c>
      <c r="G109" s="71">
        <v>3</v>
      </c>
      <c r="H109" s="71">
        <f t="shared" si="6"/>
        <v>9</v>
      </c>
      <c r="I109" s="17" t="str">
        <f t="shared" si="7"/>
        <v>HIGH</v>
      </c>
      <c r="J109" s="72" t="s">
        <v>490</v>
      </c>
      <c r="K109" s="73" t="s">
        <v>85</v>
      </c>
      <c r="L109" s="74">
        <v>1</v>
      </c>
      <c r="M109" s="75">
        <f t="shared" si="10"/>
        <v>3</v>
      </c>
      <c r="N109" s="17" t="str">
        <f t="shared" si="8"/>
        <v>LOW</v>
      </c>
      <c r="O109" s="10"/>
      <c r="P109" s="76"/>
    </row>
    <row r="110" spans="1:16" s="66" customFormat="1" ht="103.5" customHeight="1" thickBot="1" x14ac:dyDescent="0.25">
      <c r="A110" s="78">
        <v>10.1</v>
      </c>
      <c r="B110" s="227"/>
      <c r="C110" s="12" t="s">
        <v>478</v>
      </c>
      <c r="D110" s="68" t="s">
        <v>352</v>
      </c>
      <c r="E110" s="69" t="s">
        <v>407</v>
      </c>
      <c r="F110" s="70">
        <v>3</v>
      </c>
      <c r="G110" s="71">
        <v>3</v>
      </c>
      <c r="H110" s="71">
        <f t="shared" si="6"/>
        <v>9</v>
      </c>
      <c r="I110" s="17" t="str">
        <f t="shared" si="7"/>
        <v>HIGH</v>
      </c>
      <c r="J110" s="72" t="s">
        <v>489</v>
      </c>
      <c r="K110" s="73" t="s">
        <v>85</v>
      </c>
      <c r="L110" s="74">
        <v>1</v>
      </c>
      <c r="M110" s="75">
        <f>L110*G110</f>
        <v>3</v>
      </c>
      <c r="N110" s="17" t="str">
        <f t="shared" si="8"/>
        <v>LOW</v>
      </c>
      <c r="O110" s="10"/>
      <c r="P110" s="76"/>
    </row>
    <row r="111" spans="1:16" s="66" customFormat="1" ht="64.5" customHeight="1" thickBot="1" x14ac:dyDescent="0.25">
      <c r="A111" s="78">
        <v>10.11</v>
      </c>
      <c r="B111" s="227"/>
      <c r="C111" s="12" t="s">
        <v>177</v>
      </c>
      <c r="D111" s="68" t="s">
        <v>353</v>
      </c>
      <c r="E111" s="69" t="s">
        <v>354</v>
      </c>
      <c r="F111" s="70">
        <v>2</v>
      </c>
      <c r="G111" s="71">
        <v>3</v>
      </c>
      <c r="H111" s="71">
        <f t="shared" si="6"/>
        <v>6</v>
      </c>
      <c r="I111" s="17" t="str">
        <f t="shared" si="7"/>
        <v>MEDIUM</v>
      </c>
      <c r="J111" s="72" t="s">
        <v>178</v>
      </c>
      <c r="K111" s="73" t="s">
        <v>150</v>
      </c>
      <c r="L111" s="74">
        <v>1</v>
      </c>
      <c r="M111" s="75">
        <f t="shared" ref="M111:M113" si="19">L111*G111</f>
        <v>3</v>
      </c>
      <c r="N111" s="17" t="str">
        <f t="shared" si="8"/>
        <v>LOW</v>
      </c>
      <c r="O111" s="10"/>
      <c r="P111" s="76"/>
    </row>
    <row r="112" spans="1:16" s="66" customFormat="1" ht="69.75" customHeight="1" thickBot="1" x14ac:dyDescent="0.25">
      <c r="A112" s="78">
        <v>10.119999999999999</v>
      </c>
      <c r="B112" s="227"/>
      <c r="C112" s="12" t="s">
        <v>179</v>
      </c>
      <c r="D112" s="68" t="s">
        <v>355</v>
      </c>
      <c r="E112" s="69" t="s">
        <v>356</v>
      </c>
      <c r="F112" s="70">
        <v>3</v>
      </c>
      <c r="G112" s="71">
        <v>3</v>
      </c>
      <c r="H112" s="71">
        <f t="shared" si="6"/>
        <v>9</v>
      </c>
      <c r="I112" s="17" t="str">
        <f t="shared" si="7"/>
        <v>HIGH</v>
      </c>
      <c r="J112" s="72" t="s">
        <v>178</v>
      </c>
      <c r="K112" s="73" t="s">
        <v>150</v>
      </c>
      <c r="L112" s="74">
        <v>1</v>
      </c>
      <c r="M112" s="75">
        <f t="shared" si="19"/>
        <v>3</v>
      </c>
      <c r="N112" s="17" t="str">
        <f t="shared" si="8"/>
        <v>LOW</v>
      </c>
      <c r="O112" s="10"/>
      <c r="P112" s="76"/>
    </row>
    <row r="113" spans="1:16" s="66" customFormat="1" ht="88.5" customHeight="1" thickBot="1" x14ac:dyDescent="0.25">
      <c r="A113" s="78">
        <v>10.130000000000001</v>
      </c>
      <c r="B113" s="227"/>
      <c r="C113" s="12" t="s">
        <v>180</v>
      </c>
      <c r="D113" s="68" t="s">
        <v>357</v>
      </c>
      <c r="E113" s="69" t="s">
        <v>356</v>
      </c>
      <c r="F113" s="79">
        <v>3</v>
      </c>
      <c r="G113" s="80">
        <v>3</v>
      </c>
      <c r="H113" s="80">
        <f t="shared" si="6"/>
        <v>9</v>
      </c>
      <c r="I113" s="17" t="str">
        <f t="shared" si="7"/>
        <v>HIGH</v>
      </c>
      <c r="J113" s="72" t="s">
        <v>181</v>
      </c>
      <c r="K113" s="73" t="s">
        <v>112</v>
      </c>
      <c r="L113" s="74">
        <v>1</v>
      </c>
      <c r="M113" s="75">
        <f t="shared" si="19"/>
        <v>3</v>
      </c>
      <c r="N113" s="17" t="str">
        <f t="shared" si="8"/>
        <v>LOW</v>
      </c>
      <c r="O113" s="10"/>
      <c r="P113" s="76"/>
    </row>
    <row r="114" spans="1:16" s="66" customFormat="1" ht="96" customHeight="1" thickBot="1" x14ac:dyDescent="0.25">
      <c r="A114" s="78">
        <v>10.14</v>
      </c>
      <c r="B114" s="227"/>
      <c r="C114" s="49" t="s">
        <v>182</v>
      </c>
      <c r="D114" s="112" t="s">
        <v>358</v>
      </c>
      <c r="E114" s="113" t="s">
        <v>359</v>
      </c>
      <c r="F114" s="70">
        <v>3</v>
      </c>
      <c r="G114" s="71">
        <v>3</v>
      </c>
      <c r="H114" s="71">
        <f>F114*G114</f>
        <v>9</v>
      </c>
      <c r="I114" s="114" t="str">
        <f>IF(H114&lt;4,"LOW",IF(H114&lt;7,"MEDIUM","HIGH"))</f>
        <v>HIGH</v>
      </c>
      <c r="J114" s="115" t="s">
        <v>488</v>
      </c>
      <c r="K114" s="116" t="s">
        <v>150</v>
      </c>
      <c r="L114" s="117">
        <v>1</v>
      </c>
      <c r="M114" s="118">
        <f>L114*G114</f>
        <v>3</v>
      </c>
      <c r="N114" s="114" t="str">
        <f>IF(M114&lt;4,"LOW",IF(M114&lt;7,"MEDIUM","HIGH"))</f>
        <v>LOW</v>
      </c>
      <c r="O114" s="10"/>
      <c r="P114" s="76"/>
    </row>
    <row r="115" spans="1:16" s="66" customFormat="1" ht="86.45" customHeight="1" thickBot="1" x14ac:dyDescent="0.25">
      <c r="A115" s="78">
        <v>10.15</v>
      </c>
      <c r="B115" s="227"/>
      <c r="C115" s="12" t="s">
        <v>183</v>
      </c>
      <c r="D115" s="68" t="s">
        <v>360</v>
      </c>
      <c r="E115" s="69" t="s">
        <v>361</v>
      </c>
      <c r="F115" s="70">
        <v>2</v>
      </c>
      <c r="G115" s="71">
        <v>3</v>
      </c>
      <c r="H115" s="71">
        <f t="shared" ref="H115:H133" si="20">F115*G115</f>
        <v>6</v>
      </c>
      <c r="I115" s="17" t="str">
        <f t="shared" ref="I115:I133" si="21">IF(H115&lt;4,"LOW",IF(H115&lt;7,"MEDIUM","HIGH"))</f>
        <v>MEDIUM</v>
      </c>
      <c r="J115" s="72" t="s">
        <v>487</v>
      </c>
      <c r="K115" s="73" t="s">
        <v>135</v>
      </c>
      <c r="L115" s="74">
        <v>1</v>
      </c>
      <c r="M115" s="75">
        <f>L115*G115</f>
        <v>3</v>
      </c>
      <c r="N115" s="17" t="str">
        <f t="shared" ref="N115:N133" si="22">IF(M115&lt;4,"LOW",IF(M115&lt;7,"MEDIUM","HIGH"))</f>
        <v>LOW</v>
      </c>
      <c r="O115" s="10"/>
      <c r="P115" s="76"/>
    </row>
    <row r="116" spans="1:16" s="66" customFormat="1" ht="96" customHeight="1" thickBot="1" x14ac:dyDescent="0.25">
      <c r="A116" s="78">
        <v>10.16</v>
      </c>
      <c r="B116" s="227"/>
      <c r="C116" s="12" t="s">
        <v>184</v>
      </c>
      <c r="D116" s="68" t="s">
        <v>362</v>
      </c>
      <c r="E116" s="69" t="s">
        <v>424</v>
      </c>
      <c r="F116" s="70">
        <v>3</v>
      </c>
      <c r="G116" s="71">
        <v>3</v>
      </c>
      <c r="H116" s="71">
        <f t="shared" si="20"/>
        <v>9</v>
      </c>
      <c r="I116" s="17" t="str">
        <f t="shared" si="21"/>
        <v>HIGH</v>
      </c>
      <c r="J116" s="72" t="s">
        <v>185</v>
      </c>
      <c r="K116" s="73" t="s">
        <v>150</v>
      </c>
      <c r="L116" s="74">
        <v>1</v>
      </c>
      <c r="M116" s="75">
        <f>L116*G116</f>
        <v>3</v>
      </c>
      <c r="N116" s="17" t="str">
        <f t="shared" si="22"/>
        <v>LOW</v>
      </c>
      <c r="O116" s="10"/>
      <c r="P116" s="76"/>
    </row>
    <row r="117" spans="1:16" s="66" customFormat="1" ht="66.75" customHeight="1" thickBot="1" x14ac:dyDescent="0.25">
      <c r="A117" s="78">
        <v>10.17</v>
      </c>
      <c r="B117" s="227"/>
      <c r="C117" s="12" t="s">
        <v>186</v>
      </c>
      <c r="D117" s="68" t="s">
        <v>363</v>
      </c>
      <c r="E117" s="69" t="s">
        <v>364</v>
      </c>
      <c r="F117" s="70">
        <v>3</v>
      </c>
      <c r="G117" s="71">
        <v>3</v>
      </c>
      <c r="H117" s="71">
        <f t="shared" si="20"/>
        <v>9</v>
      </c>
      <c r="I117" s="17" t="str">
        <f t="shared" si="21"/>
        <v>HIGH</v>
      </c>
      <c r="J117" s="72" t="s">
        <v>187</v>
      </c>
      <c r="K117" s="73" t="s">
        <v>121</v>
      </c>
      <c r="L117" s="74">
        <v>1</v>
      </c>
      <c r="M117" s="75">
        <f t="shared" ref="M117:M133" si="23">L117*G117</f>
        <v>3</v>
      </c>
      <c r="N117" s="17" t="str">
        <f t="shared" si="22"/>
        <v>LOW</v>
      </c>
      <c r="O117" s="10"/>
      <c r="P117" s="76"/>
    </row>
    <row r="118" spans="1:16" s="66" customFormat="1" ht="69.95" customHeight="1" thickBot="1" x14ac:dyDescent="0.25">
      <c r="A118" s="78">
        <v>10.18</v>
      </c>
      <c r="B118" s="227"/>
      <c r="C118" s="12" t="s">
        <v>188</v>
      </c>
      <c r="D118" s="68" t="s">
        <v>365</v>
      </c>
      <c r="E118" s="69" t="s">
        <v>366</v>
      </c>
      <c r="F118" s="70">
        <v>3</v>
      </c>
      <c r="G118" s="71">
        <v>3</v>
      </c>
      <c r="H118" s="71">
        <f t="shared" si="20"/>
        <v>9</v>
      </c>
      <c r="I118" s="17" t="str">
        <f t="shared" si="21"/>
        <v>HIGH</v>
      </c>
      <c r="J118" s="72" t="s">
        <v>189</v>
      </c>
      <c r="K118" s="73" t="s">
        <v>190</v>
      </c>
      <c r="L118" s="74">
        <v>1</v>
      </c>
      <c r="M118" s="75">
        <f t="shared" si="23"/>
        <v>3</v>
      </c>
      <c r="N118" s="17" t="str">
        <f t="shared" si="22"/>
        <v>LOW</v>
      </c>
      <c r="O118" s="10"/>
      <c r="P118" s="76"/>
    </row>
    <row r="119" spans="1:16" s="66" customFormat="1" ht="70.5" customHeight="1" thickBot="1" x14ac:dyDescent="0.25">
      <c r="A119" s="78">
        <v>10.19</v>
      </c>
      <c r="B119" s="227"/>
      <c r="C119" s="12" t="s">
        <v>191</v>
      </c>
      <c r="D119" s="68" t="s">
        <v>425</v>
      </c>
      <c r="E119" s="69" t="s">
        <v>366</v>
      </c>
      <c r="F119" s="70">
        <v>3</v>
      </c>
      <c r="G119" s="71">
        <v>3</v>
      </c>
      <c r="H119" s="71">
        <f t="shared" si="20"/>
        <v>9</v>
      </c>
      <c r="I119" s="17" t="str">
        <f t="shared" si="21"/>
        <v>HIGH</v>
      </c>
      <c r="J119" s="72" t="s">
        <v>192</v>
      </c>
      <c r="K119" s="73" t="s">
        <v>112</v>
      </c>
      <c r="L119" s="74">
        <v>1</v>
      </c>
      <c r="M119" s="75">
        <f t="shared" si="23"/>
        <v>3</v>
      </c>
      <c r="N119" s="17" t="str">
        <f t="shared" si="22"/>
        <v>LOW</v>
      </c>
      <c r="O119" s="10"/>
      <c r="P119" s="76"/>
    </row>
    <row r="120" spans="1:16" s="66" customFormat="1" ht="81.95" customHeight="1" thickBot="1" x14ac:dyDescent="0.25">
      <c r="A120" s="78">
        <v>10.199999999999999</v>
      </c>
      <c r="B120" s="227"/>
      <c r="C120" s="12" t="s">
        <v>567</v>
      </c>
      <c r="D120" s="112" t="s">
        <v>358</v>
      </c>
      <c r="E120" s="113" t="s">
        <v>359</v>
      </c>
      <c r="F120" s="70">
        <v>3</v>
      </c>
      <c r="G120" s="71">
        <v>3</v>
      </c>
      <c r="H120" s="71">
        <f>F120*G120</f>
        <v>9</v>
      </c>
      <c r="I120" s="114" t="str">
        <f>IF(H120&lt;4,"LOW",IF(H120&lt;7,"MEDIUM","HIGH"))</f>
        <v>HIGH</v>
      </c>
      <c r="J120" s="115" t="s">
        <v>488</v>
      </c>
      <c r="K120" s="116" t="s">
        <v>150</v>
      </c>
      <c r="L120" s="117">
        <v>1</v>
      </c>
      <c r="M120" s="118">
        <f>L120*G120</f>
        <v>3</v>
      </c>
      <c r="N120" s="114" t="str">
        <f>IF(M120&lt;4,"LOW",IF(M120&lt;7,"MEDIUM","HIGH"))</f>
        <v>LOW</v>
      </c>
      <c r="O120" s="119"/>
      <c r="P120" s="76"/>
    </row>
    <row r="121" spans="1:16" s="66" customFormat="1" ht="60.95" customHeight="1" thickBot="1" x14ac:dyDescent="0.25">
      <c r="A121" s="78">
        <v>11.21</v>
      </c>
      <c r="B121" s="227"/>
      <c r="C121" s="12" t="s">
        <v>193</v>
      </c>
      <c r="D121" s="68" t="s">
        <v>367</v>
      </c>
      <c r="E121" s="69" t="s">
        <v>368</v>
      </c>
      <c r="F121" s="70">
        <v>4</v>
      </c>
      <c r="G121" s="71">
        <v>3</v>
      </c>
      <c r="H121" s="71">
        <f t="shared" si="20"/>
        <v>12</v>
      </c>
      <c r="I121" s="17" t="str">
        <f t="shared" si="21"/>
        <v>HIGH</v>
      </c>
      <c r="J121" s="72" t="s">
        <v>194</v>
      </c>
      <c r="K121" s="73" t="s">
        <v>112</v>
      </c>
      <c r="L121" s="74">
        <v>1</v>
      </c>
      <c r="M121" s="75">
        <f t="shared" si="23"/>
        <v>3</v>
      </c>
      <c r="N121" s="17" t="str">
        <f t="shared" si="22"/>
        <v>LOW</v>
      </c>
      <c r="O121" s="10"/>
      <c r="P121" s="76"/>
    </row>
    <row r="122" spans="1:16" s="66" customFormat="1" ht="57.6" customHeight="1" thickBot="1" x14ac:dyDescent="0.25">
      <c r="A122" s="78">
        <v>10.220000000000001</v>
      </c>
      <c r="B122" s="227"/>
      <c r="C122" s="12" t="s">
        <v>195</v>
      </c>
      <c r="D122" s="68" t="s">
        <v>369</v>
      </c>
      <c r="E122" s="69" t="s">
        <v>370</v>
      </c>
      <c r="F122" s="70">
        <v>3</v>
      </c>
      <c r="G122" s="71">
        <v>3</v>
      </c>
      <c r="H122" s="71">
        <f t="shared" si="20"/>
        <v>9</v>
      </c>
      <c r="I122" s="17" t="str">
        <f t="shared" si="21"/>
        <v>HIGH</v>
      </c>
      <c r="J122" s="72" t="s">
        <v>426</v>
      </c>
      <c r="K122" s="73" t="s">
        <v>112</v>
      </c>
      <c r="L122" s="74">
        <v>1</v>
      </c>
      <c r="M122" s="75">
        <f t="shared" si="23"/>
        <v>3</v>
      </c>
      <c r="N122" s="17" t="str">
        <f t="shared" si="22"/>
        <v>LOW</v>
      </c>
      <c r="O122" s="10"/>
      <c r="P122" s="76"/>
    </row>
    <row r="123" spans="1:16" s="66" customFormat="1" ht="152.25" customHeight="1" thickBot="1" x14ac:dyDescent="0.25">
      <c r="A123" s="78">
        <v>10.23</v>
      </c>
      <c r="B123" s="227"/>
      <c r="C123" s="12" t="s">
        <v>196</v>
      </c>
      <c r="D123" s="68" t="s">
        <v>371</v>
      </c>
      <c r="E123" s="69" t="s">
        <v>372</v>
      </c>
      <c r="F123" s="70">
        <v>3</v>
      </c>
      <c r="G123" s="71">
        <v>3</v>
      </c>
      <c r="H123" s="71">
        <f t="shared" si="20"/>
        <v>9</v>
      </c>
      <c r="I123" s="17" t="str">
        <f t="shared" si="21"/>
        <v>HIGH</v>
      </c>
      <c r="J123" s="72" t="s">
        <v>486</v>
      </c>
      <c r="K123" s="73" t="s">
        <v>373</v>
      </c>
      <c r="L123" s="74">
        <v>1</v>
      </c>
      <c r="M123" s="75">
        <f t="shared" si="23"/>
        <v>3</v>
      </c>
      <c r="N123" s="17" t="str">
        <f t="shared" si="22"/>
        <v>LOW</v>
      </c>
      <c r="O123" s="10"/>
      <c r="P123" s="76"/>
    </row>
    <row r="124" spans="1:16" s="66" customFormat="1" ht="70.5" customHeight="1" thickBot="1" x14ac:dyDescent="0.25">
      <c r="A124" s="78">
        <v>10.24</v>
      </c>
      <c r="B124" s="227"/>
      <c r="C124" s="12" t="s">
        <v>197</v>
      </c>
      <c r="D124" s="68" t="s">
        <v>199</v>
      </c>
      <c r="E124" s="69" t="s">
        <v>427</v>
      </c>
      <c r="F124" s="70">
        <v>2</v>
      </c>
      <c r="G124" s="71">
        <v>3</v>
      </c>
      <c r="H124" s="71">
        <f t="shared" si="20"/>
        <v>6</v>
      </c>
      <c r="I124" s="17" t="str">
        <f t="shared" si="21"/>
        <v>MEDIUM</v>
      </c>
      <c r="J124" s="72" t="s">
        <v>200</v>
      </c>
      <c r="K124" s="73" t="s">
        <v>112</v>
      </c>
      <c r="L124" s="74">
        <v>1</v>
      </c>
      <c r="M124" s="75">
        <f t="shared" si="23"/>
        <v>3</v>
      </c>
      <c r="N124" s="17" t="str">
        <f t="shared" si="22"/>
        <v>LOW</v>
      </c>
      <c r="O124" s="10"/>
      <c r="P124" s="76"/>
    </row>
    <row r="125" spans="1:16" s="66" customFormat="1" ht="102.75" thickBot="1" x14ac:dyDescent="0.25">
      <c r="A125" s="78">
        <v>10.25</v>
      </c>
      <c r="B125" s="227"/>
      <c r="C125" s="12" t="s">
        <v>203</v>
      </c>
      <c r="D125" s="68" t="s">
        <v>374</v>
      </c>
      <c r="E125" s="69" t="s">
        <v>130</v>
      </c>
      <c r="F125" s="70">
        <v>3</v>
      </c>
      <c r="G125" s="71">
        <v>3</v>
      </c>
      <c r="H125" s="71">
        <f t="shared" si="20"/>
        <v>9</v>
      </c>
      <c r="I125" s="17" t="str">
        <f t="shared" si="21"/>
        <v>HIGH</v>
      </c>
      <c r="J125" s="72" t="s">
        <v>375</v>
      </c>
      <c r="K125" s="73" t="s">
        <v>160</v>
      </c>
      <c r="L125" s="74">
        <v>1</v>
      </c>
      <c r="M125" s="75">
        <f t="shared" si="23"/>
        <v>3</v>
      </c>
      <c r="N125" s="17" t="str">
        <f t="shared" si="22"/>
        <v>LOW</v>
      </c>
      <c r="O125" s="10"/>
      <c r="P125" s="76"/>
    </row>
    <row r="126" spans="1:16" s="66" customFormat="1" ht="108.75" customHeight="1" thickBot="1" x14ac:dyDescent="0.25">
      <c r="A126" s="78">
        <v>10.26</v>
      </c>
      <c r="B126" s="227"/>
      <c r="C126" s="12" t="s">
        <v>204</v>
      </c>
      <c r="D126" s="68" t="s">
        <v>205</v>
      </c>
      <c r="E126" s="69" t="s">
        <v>376</v>
      </c>
      <c r="F126" s="70">
        <v>3</v>
      </c>
      <c r="G126" s="71">
        <v>2</v>
      </c>
      <c r="H126" s="71">
        <f t="shared" si="20"/>
        <v>6</v>
      </c>
      <c r="I126" s="17" t="str">
        <f t="shared" si="21"/>
        <v>MEDIUM</v>
      </c>
      <c r="J126" s="72" t="s">
        <v>377</v>
      </c>
      <c r="K126" s="73" t="s">
        <v>150</v>
      </c>
      <c r="L126" s="74">
        <v>1</v>
      </c>
      <c r="M126" s="75">
        <f t="shared" si="23"/>
        <v>2</v>
      </c>
      <c r="N126" s="17" t="str">
        <f t="shared" si="22"/>
        <v>LOW</v>
      </c>
      <c r="O126" s="10"/>
      <c r="P126" s="76"/>
    </row>
    <row r="127" spans="1:16" s="66" customFormat="1" ht="51.75" thickBot="1" x14ac:dyDescent="0.25">
      <c r="A127" s="78">
        <v>10.27</v>
      </c>
      <c r="B127" s="227"/>
      <c r="C127" s="12" t="s">
        <v>479</v>
      </c>
      <c r="D127" s="68" t="s">
        <v>379</v>
      </c>
      <c r="E127" s="69" t="s">
        <v>211</v>
      </c>
      <c r="F127" s="70">
        <v>3</v>
      </c>
      <c r="G127" s="71">
        <v>3</v>
      </c>
      <c r="H127" s="71">
        <f t="shared" si="20"/>
        <v>9</v>
      </c>
      <c r="I127" s="17" t="str">
        <f t="shared" si="21"/>
        <v>HIGH</v>
      </c>
      <c r="J127" s="72" t="s">
        <v>212</v>
      </c>
      <c r="K127" s="73" t="s">
        <v>112</v>
      </c>
      <c r="L127" s="74">
        <v>1</v>
      </c>
      <c r="M127" s="75">
        <f t="shared" si="23"/>
        <v>3</v>
      </c>
      <c r="N127" s="17" t="str">
        <f t="shared" si="22"/>
        <v>LOW</v>
      </c>
      <c r="O127" s="10"/>
      <c r="P127" s="76"/>
    </row>
    <row r="128" spans="1:16" s="66" customFormat="1" ht="54.6" customHeight="1" thickBot="1" x14ac:dyDescent="0.25">
      <c r="A128" s="78">
        <v>10.28</v>
      </c>
      <c r="B128" s="227"/>
      <c r="C128" s="12" t="s">
        <v>215</v>
      </c>
      <c r="D128" s="68" t="s">
        <v>382</v>
      </c>
      <c r="E128" s="69" t="s">
        <v>216</v>
      </c>
      <c r="F128" s="70">
        <v>3</v>
      </c>
      <c r="G128" s="71">
        <v>3</v>
      </c>
      <c r="H128" s="71">
        <f t="shared" si="20"/>
        <v>9</v>
      </c>
      <c r="I128" s="17" t="str">
        <f t="shared" si="21"/>
        <v>HIGH</v>
      </c>
      <c r="J128" s="72" t="s">
        <v>437</v>
      </c>
      <c r="K128" s="73" t="s">
        <v>112</v>
      </c>
      <c r="L128" s="74">
        <v>1</v>
      </c>
      <c r="M128" s="75">
        <f t="shared" si="23"/>
        <v>3</v>
      </c>
      <c r="N128" s="17" t="str">
        <f t="shared" si="22"/>
        <v>LOW</v>
      </c>
      <c r="O128" s="10"/>
      <c r="P128" s="76"/>
    </row>
    <row r="129" spans="1:16" s="66" customFormat="1" ht="70.5" customHeight="1" thickBot="1" x14ac:dyDescent="0.25">
      <c r="A129" s="78">
        <v>10.29</v>
      </c>
      <c r="B129" s="227"/>
      <c r="C129" s="12" t="s">
        <v>217</v>
      </c>
      <c r="D129" s="68" t="s">
        <v>383</v>
      </c>
      <c r="E129" s="69" t="s">
        <v>384</v>
      </c>
      <c r="F129" s="70">
        <v>4</v>
      </c>
      <c r="G129" s="71">
        <v>3</v>
      </c>
      <c r="H129" s="71">
        <f t="shared" si="20"/>
        <v>12</v>
      </c>
      <c r="I129" s="17" t="str">
        <f t="shared" si="21"/>
        <v>HIGH</v>
      </c>
      <c r="J129" s="72" t="s">
        <v>218</v>
      </c>
      <c r="K129" s="73" t="s">
        <v>219</v>
      </c>
      <c r="L129" s="74">
        <v>1</v>
      </c>
      <c r="M129" s="75">
        <f t="shared" si="23"/>
        <v>3</v>
      </c>
      <c r="N129" s="17" t="str">
        <f t="shared" si="22"/>
        <v>LOW</v>
      </c>
      <c r="O129" s="10"/>
      <c r="P129" s="76"/>
    </row>
    <row r="130" spans="1:16" s="66" customFormat="1" ht="71.25" customHeight="1" thickBot="1" x14ac:dyDescent="0.25">
      <c r="A130" s="78">
        <v>10.3</v>
      </c>
      <c r="B130" s="227"/>
      <c r="C130" s="12" t="s">
        <v>568</v>
      </c>
      <c r="D130" s="68" t="s">
        <v>429</v>
      </c>
      <c r="E130" s="69" t="s">
        <v>430</v>
      </c>
      <c r="F130" s="70">
        <v>3</v>
      </c>
      <c r="G130" s="71">
        <v>3</v>
      </c>
      <c r="H130" s="71">
        <f t="shared" si="20"/>
        <v>9</v>
      </c>
      <c r="I130" s="17" t="str">
        <f t="shared" si="21"/>
        <v>HIGH</v>
      </c>
      <c r="J130" s="72" t="s">
        <v>485</v>
      </c>
      <c r="K130" s="73" t="s">
        <v>220</v>
      </c>
      <c r="L130" s="74">
        <v>1</v>
      </c>
      <c r="M130" s="75">
        <f t="shared" si="23"/>
        <v>3</v>
      </c>
      <c r="N130" s="17" t="str">
        <f t="shared" si="22"/>
        <v>LOW</v>
      </c>
      <c r="O130" s="10"/>
      <c r="P130" s="76"/>
    </row>
    <row r="131" spans="1:16" s="66" customFormat="1" ht="77.25" thickBot="1" x14ac:dyDescent="0.25">
      <c r="A131" s="78">
        <v>10.31</v>
      </c>
      <c r="B131" s="228" t="s">
        <v>44</v>
      </c>
      <c r="C131" s="12" t="s">
        <v>386</v>
      </c>
      <c r="D131" s="110" t="s">
        <v>224</v>
      </c>
      <c r="E131" s="69" t="s">
        <v>225</v>
      </c>
      <c r="F131" s="70">
        <v>4</v>
      </c>
      <c r="G131" s="71">
        <v>3</v>
      </c>
      <c r="H131" s="71">
        <f t="shared" si="20"/>
        <v>12</v>
      </c>
      <c r="I131" s="17" t="str">
        <f t="shared" si="21"/>
        <v>HIGH</v>
      </c>
      <c r="J131" s="72" t="s">
        <v>226</v>
      </c>
      <c r="K131" s="73" t="s">
        <v>387</v>
      </c>
      <c r="L131" s="74">
        <v>1</v>
      </c>
      <c r="M131" s="75">
        <f t="shared" si="23"/>
        <v>3</v>
      </c>
      <c r="N131" s="17" t="str">
        <f t="shared" si="22"/>
        <v>LOW</v>
      </c>
      <c r="O131" s="10"/>
      <c r="P131" s="76"/>
    </row>
    <row r="132" spans="1:16" s="66" customFormat="1" ht="51.75" thickBot="1" x14ac:dyDescent="0.25">
      <c r="A132" s="78">
        <v>10.32</v>
      </c>
      <c r="B132" s="228"/>
      <c r="C132" s="12" t="s">
        <v>236</v>
      </c>
      <c r="D132" s="68" t="s">
        <v>237</v>
      </c>
      <c r="E132" s="69" t="s">
        <v>389</v>
      </c>
      <c r="F132" s="70">
        <v>3</v>
      </c>
      <c r="G132" s="71">
        <v>1</v>
      </c>
      <c r="H132" s="71">
        <f t="shared" si="20"/>
        <v>3</v>
      </c>
      <c r="I132" s="17" t="str">
        <f t="shared" si="21"/>
        <v>LOW</v>
      </c>
      <c r="J132" s="72" t="s">
        <v>238</v>
      </c>
      <c r="K132" s="73" t="s">
        <v>110</v>
      </c>
      <c r="L132" s="74">
        <v>1</v>
      </c>
      <c r="M132" s="75">
        <f t="shared" si="23"/>
        <v>1</v>
      </c>
      <c r="N132" s="17" t="str">
        <f t="shared" si="22"/>
        <v>LOW</v>
      </c>
      <c r="O132" s="10"/>
      <c r="P132" s="76"/>
    </row>
    <row r="133" spans="1:16" s="66" customFormat="1" ht="90" thickBot="1" x14ac:dyDescent="0.25">
      <c r="A133" s="78">
        <v>10.33</v>
      </c>
      <c r="B133" s="228"/>
      <c r="C133" s="12" t="s">
        <v>239</v>
      </c>
      <c r="D133" s="68" t="s">
        <v>432</v>
      </c>
      <c r="E133" s="69" t="s">
        <v>390</v>
      </c>
      <c r="F133" s="79">
        <v>4</v>
      </c>
      <c r="G133" s="80">
        <v>3</v>
      </c>
      <c r="H133" s="80">
        <f t="shared" si="20"/>
        <v>12</v>
      </c>
      <c r="I133" s="17" t="str">
        <f t="shared" si="21"/>
        <v>HIGH</v>
      </c>
      <c r="J133" s="72" t="s">
        <v>240</v>
      </c>
      <c r="K133" s="73" t="s">
        <v>241</v>
      </c>
      <c r="L133" s="74">
        <v>1</v>
      </c>
      <c r="M133" s="75">
        <f t="shared" si="23"/>
        <v>3</v>
      </c>
      <c r="N133" s="17" t="str">
        <f t="shared" si="22"/>
        <v>LOW</v>
      </c>
      <c r="O133" s="10"/>
      <c r="P133" s="76"/>
    </row>
    <row r="134" spans="1:16" s="66" customFormat="1" ht="77.25" thickBot="1" x14ac:dyDescent="0.25">
      <c r="A134" s="78">
        <v>10.34</v>
      </c>
      <c r="B134" s="228"/>
      <c r="C134" s="49" t="s">
        <v>480</v>
      </c>
      <c r="D134" s="112" t="s">
        <v>243</v>
      </c>
      <c r="E134" s="113" t="s">
        <v>242</v>
      </c>
      <c r="F134" s="70">
        <v>3</v>
      </c>
      <c r="G134" s="71">
        <v>3</v>
      </c>
      <c r="H134" s="71">
        <f>F134*G134</f>
        <v>9</v>
      </c>
      <c r="I134" s="114" t="str">
        <f>IF(H134&lt;4,"LOW",IF(H134&lt;7,"MEDIUM","HIGH"))</f>
        <v>HIGH</v>
      </c>
      <c r="J134" s="115" t="s">
        <v>483</v>
      </c>
      <c r="K134" s="116" t="s">
        <v>112</v>
      </c>
      <c r="L134" s="117">
        <v>1</v>
      </c>
      <c r="M134" s="118">
        <f>L134*G134</f>
        <v>3</v>
      </c>
      <c r="N134" s="114" t="str">
        <f>IF(M134&lt;4,"LOW",IF(M134&lt;7,"MEDIUM","HIGH"))</f>
        <v>LOW</v>
      </c>
      <c r="O134" s="10"/>
      <c r="P134" s="76"/>
    </row>
    <row r="135" spans="1:16" s="66" customFormat="1" ht="51.75" thickBot="1" x14ac:dyDescent="0.25">
      <c r="A135" s="78">
        <v>10.35</v>
      </c>
      <c r="B135" s="228"/>
      <c r="C135" s="12" t="s">
        <v>244</v>
      </c>
      <c r="D135" s="68" t="s">
        <v>245</v>
      </c>
      <c r="E135" s="69" t="s">
        <v>246</v>
      </c>
      <c r="F135" s="70">
        <v>3</v>
      </c>
      <c r="G135" s="71">
        <v>3</v>
      </c>
      <c r="H135" s="71">
        <f t="shared" ref="H135:H150" si="24">F135*G135</f>
        <v>9</v>
      </c>
      <c r="I135" s="17" t="str">
        <f t="shared" ref="I135:I150" si="25">IF(H135&lt;4,"LOW",IF(H135&lt;7,"MEDIUM","HIGH"))</f>
        <v>HIGH</v>
      </c>
      <c r="J135" s="72" t="s">
        <v>483</v>
      </c>
      <c r="K135" s="73" t="s">
        <v>121</v>
      </c>
      <c r="L135" s="74">
        <v>1</v>
      </c>
      <c r="M135" s="75">
        <f>L135*G135</f>
        <v>3</v>
      </c>
      <c r="N135" s="17" t="str">
        <f t="shared" ref="N135:N150" si="26">IF(M135&lt;4,"LOW",IF(M135&lt;7,"MEDIUM","HIGH"))</f>
        <v>LOW</v>
      </c>
      <c r="O135" s="10"/>
      <c r="P135" s="76"/>
    </row>
    <row r="136" spans="1:16" s="66" customFormat="1" ht="64.5" thickBot="1" x14ac:dyDescent="0.25">
      <c r="A136" s="78">
        <v>10.36</v>
      </c>
      <c r="B136" s="228"/>
      <c r="C136" s="12" t="s">
        <v>247</v>
      </c>
      <c r="D136" s="68" t="s">
        <v>250</v>
      </c>
      <c r="E136" s="69" t="s">
        <v>248</v>
      </c>
      <c r="F136" s="70">
        <v>3</v>
      </c>
      <c r="G136" s="71">
        <v>3</v>
      </c>
      <c r="H136" s="71">
        <f t="shared" si="24"/>
        <v>9</v>
      </c>
      <c r="I136" s="17" t="str">
        <f t="shared" si="25"/>
        <v>HIGH</v>
      </c>
      <c r="J136" s="72" t="s">
        <v>251</v>
      </c>
      <c r="K136" s="73" t="s">
        <v>112</v>
      </c>
      <c r="L136" s="74">
        <v>1</v>
      </c>
      <c r="M136" s="75">
        <f>L136*G136</f>
        <v>3</v>
      </c>
      <c r="N136" s="17" t="str">
        <f t="shared" si="26"/>
        <v>LOW</v>
      </c>
      <c r="O136" s="10"/>
      <c r="P136" s="76"/>
    </row>
    <row r="137" spans="1:16" s="66" customFormat="1" ht="94.5" customHeight="1" thickBot="1" x14ac:dyDescent="0.25">
      <c r="A137" s="78">
        <v>10.37</v>
      </c>
      <c r="B137" s="228"/>
      <c r="C137" s="12" t="s">
        <v>249</v>
      </c>
      <c r="D137" s="68" t="s">
        <v>252</v>
      </c>
      <c r="E137" s="69" t="s">
        <v>253</v>
      </c>
      <c r="F137" s="70">
        <v>3</v>
      </c>
      <c r="G137" s="71">
        <v>3</v>
      </c>
      <c r="H137" s="71">
        <f t="shared" si="24"/>
        <v>9</v>
      </c>
      <c r="I137" s="17" t="str">
        <f t="shared" si="25"/>
        <v>HIGH</v>
      </c>
      <c r="J137" s="72" t="s">
        <v>254</v>
      </c>
      <c r="K137" s="73" t="s">
        <v>121</v>
      </c>
      <c r="L137" s="74">
        <v>1</v>
      </c>
      <c r="M137" s="75">
        <f t="shared" ref="M137:M150" si="27">L137*G137</f>
        <v>3</v>
      </c>
      <c r="N137" s="17" t="str">
        <f t="shared" si="26"/>
        <v>LOW</v>
      </c>
      <c r="O137" s="10"/>
      <c r="P137" s="76"/>
    </row>
    <row r="138" spans="1:16" s="66" customFormat="1" ht="84" customHeight="1" thickBot="1" x14ac:dyDescent="0.25">
      <c r="A138" s="78">
        <v>10.38</v>
      </c>
      <c r="B138" s="228"/>
      <c r="C138" s="12" t="s">
        <v>257</v>
      </c>
      <c r="D138" s="68" t="s">
        <v>434</v>
      </c>
      <c r="E138" s="69" t="s">
        <v>392</v>
      </c>
      <c r="F138" s="70">
        <v>3</v>
      </c>
      <c r="G138" s="71">
        <v>3</v>
      </c>
      <c r="H138" s="71">
        <f t="shared" si="24"/>
        <v>9</v>
      </c>
      <c r="I138" s="17" t="str">
        <f t="shared" si="25"/>
        <v>HIGH</v>
      </c>
      <c r="J138" s="72" t="s">
        <v>258</v>
      </c>
      <c r="K138" s="73" t="s">
        <v>112</v>
      </c>
      <c r="L138" s="74">
        <v>1</v>
      </c>
      <c r="M138" s="75">
        <f t="shared" si="27"/>
        <v>3</v>
      </c>
      <c r="N138" s="17" t="str">
        <f t="shared" si="26"/>
        <v>LOW</v>
      </c>
      <c r="O138" s="10"/>
      <c r="P138" s="76"/>
    </row>
    <row r="139" spans="1:16" s="66" customFormat="1" ht="81" customHeight="1" thickBot="1" x14ac:dyDescent="0.25">
      <c r="A139" s="78">
        <v>10.39</v>
      </c>
      <c r="B139" s="228"/>
      <c r="C139" s="12" t="s">
        <v>259</v>
      </c>
      <c r="D139" s="68" t="s">
        <v>198</v>
      </c>
      <c r="E139" s="69" t="s">
        <v>246</v>
      </c>
      <c r="F139" s="70">
        <v>4</v>
      </c>
      <c r="G139" s="71">
        <v>3</v>
      </c>
      <c r="H139" s="71">
        <f t="shared" si="24"/>
        <v>12</v>
      </c>
      <c r="I139" s="17" t="str">
        <f t="shared" si="25"/>
        <v>HIGH</v>
      </c>
      <c r="J139" s="72" t="s">
        <v>260</v>
      </c>
      <c r="K139" s="73" t="s">
        <v>150</v>
      </c>
      <c r="L139" s="74">
        <v>1</v>
      </c>
      <c r="M139" s="75">
        <f t="shared" si="27"/>
        <v>3</v>
      </c>
      <c r="N139" s="17" t="str">
        <f t="shared" si="26"/>
        <v>LOW</v>
      </c>
      <c r="O139" s="10"/>
      <c r="P139" s="76"/>
    </row>
    <row r="140" spans="1:16" s="66" customFormat="1" ht="77.25" thickBot="1" x14ac:dyDescent="0.25">
      <c r="A140" s="78">
        <v>10.4</v>
      </c>
      <c r="B140" s="228"/>
      <c r="C140" s="12" t="s">
        <v>261</v>
      </c>
      <c r="D140" s="68" t="s">
        <v>198</v>
      </c>
      <c r="E140" s="69" t="s">
        <v>246</v>
      </c>
      <c r="F140" s="70">
        <v>3</v>
      </c>
      <c r="G140" s="71">
        <v>3</v>
      </c>
      <c r="H140" s="71">
        <f t="shared" si="24"/>
        <v>9</v>
      </c>
      <c r="I140" s="17" t="str">
        <f t="shared" si="25"/>
        <v>HIGH</v>
      </c>
      <c r="J140" s="72" t="s">
        <v>260</v>
      </c>
      <c r="K140" s="73" t="s">
        <v>112</v>
      </c>
      <c r="L140" s="74">
        <v>1</v>
      </c>
      <c r="M140" s="75">
        <f t="shared" si="27"/>
        <v>3</v>
      </c>
      <c r="N140" s="17" t="str">
        <f t="shared" si="26"/>
        <v>LOW</v>
      </c>
      <c r="O140" s="10"/>
      <c r="P140" s="76"/>
    </row>
    <row r="141" spans="1:16" s="66" customFormat="1" ht="50.25" customHeight="1" thickBot="1" x14ac:dyDescent="0.25">
      <c r="A141" s="78">
        <v>10.41</v>
      </c>
      <c r="B141" s="228"/>
      <c r="C141" s="12" t="s">
        <v>262</v>
      </c>
      <c r="D141" s="68" t="s">
        <v>263</v>
      </c>
      <c r="E141" s="69" t="s">
        <v>393</v>
      </c>
      <c r="F141" s="70">
        <v>3</v>
      </c>
      <c r="G141" s="71">
        <v>3</v>
      </c>
      <c r="H141" s="71">
        <f t="shared" si="24"/>
        <v>9</v>
      </c>
      <c r="I141" s="17" t="str">
        <f t="shared" si="25"/>
        <v>HIGH</v>
      </c>
      <c r="J141" s="72" t="s">
        <v>394</v>
      </c>
      <c r="K141" s="73" t="s">
        <v>112</v>
      </c>
      <c r="L141" s="74">
        <v>1</v>
      </c>
      <c r="M141" s="75">
        <f t="shared" si="27"/>
        <v>3</v>
      </c>
      <c r="N141" s="17" t="str">
        <f t="shared" si="26"/>
        <v>LOW</v>
      </c>
      <c r="O141" s="10"/>
      <c r="P141" s="76"/>
    </row>
    <row r="142" spans="1:16" s="66" customFormat="1" ht="64.5" thickBot="1" x14ac:dyDescent="0.25">
      <c r="A142" s="78">
        <v>10.42</v>
      </c>
      <c r="B142" s="228"/>
      <c r="C142" s="12" t="s">
        <v>264</v>
      </c>
      <c r="D142" s="68" t="s">
        <v>265</v>
      </c>
      <c r="E142" s="69" t="s">
        <v>266</v>
      </c>
      <c r="F142" s="70">
        <v>3</v>
      </c>
      <c r="G142" s="71">
        <v>3</v>
      </c>
      <c r="H142" s="71">
        <f t="shared" si="24"/>
        <v>9</v>
      </c>
      <c r="I142" s="17" t="str">
        <f t="shared" si="25"/>
        <v>HIGH</v>
      </c>
      <c r="J142" s="72" t="s">
        <v>267</v>
      </c>
      <c r="K142" s="73" t="s">
        <v>112</v>
      </c>
      <c r="L142" s="74">
        <v>1</v>
      </c>
      <c r="M142" s="75">
        <f t="shared" si="27"/>
        <v>3</v>
      </c>
      <c r="N142" s="17" t="str">
        <f t="shared" si="26"/>
        <v>LOW</v>
      </c>
      <c r="O142" s="10"/>
      <c r="P142" s="76"/>
    </row>
    <row r="143" spans="1:16" s="134" customFormat="1" ht="63.75" x14ac:dyDescent="0.2">
      <c r="A143" s="77">
        <v>10.43</v>
      </c>
      <c r="B143" s="228"/>
      <c r="C143" s="12" t="s">
        <v>195</v>
      </c>
      <c r="D143" s="151" t="s">
        <v>369</v>
      </c>
      <c r="E143" s="152" t="s">
        <v>370</v>
      </c>
      <c r="F143" s="70">
        <v>3</v>
      </c>
      <c r="G143" s="71">
        <v>3</v>
      </c>
      <c r="H143" s="71">
        <f t="shared" si="24"/>
        <v>9</v>
      </c>
      <c r="I143" s="17" t="str">
        <f t="shared" si="25"/>
        <v>HIGH</v>
      </c>
      <c r="J143" s="153" t="s">
        <v>426</v>
      </c>
      <c r="K143" s="154" t="s">
        <v>112</v>
      </c>
      <c r="L143" s="74">
        <v>1</v>
      </c>
      <c r="M143" s="75">
        <f t="shared" si="27"/>
        <v>3</v>
      </c>
      <c r="N143" s="17" t="str">
        <f t="shared" si="26"/>
        <v>LOW</v>
      </c>
      <c r="O143" s="132"/>
      <c r="P143" s="133"/>
    </row>
    <row r="144" spans="1:16" s="137" customFormat="1" ht="30.6" customHeight="1" x14ac:dyDescent="0.2">
      <c r="A144" s="156">
        <v>11</v>
      </c>
      <c r="B144" s="228"/>
      <c r="C144" s="202" t="s">
        <v>532</v>
      </c>
      <c r="D144" s="203"/>
      <c r="E144" s="204"/>
      <c r="F144" s="205"/>
      <c r="G144" s="206"/>
      <c r="H144" s="206"/>
      <c r="I144" s="207"/>
      <c r="J144" s="208"/>
      <c r="K144" s="209"/>
      <c r="L144" s="210"/>
      <c r="M144" s="211"/>
      <c r="N144" s="207"/>
      <c r="O144" s="135"/>
      <c r="P144" s="136"/>
    </row>
    <row r="145" spans="1:16" s="66" customFormat="1" ht="53.25" customHeight="1" x14ac:dyDescent="0.2">
      <c r="A145" s="67">
        <v>11.1</v>
      </c>
      <c r="B145" s="228"/>
      <c r="C145" s="49" t="s">
        <v>454</v>
      </c>
      <c r="D145" s="112" t="s">
        <v>80</v>
      </c>
      <c r="E145" s="113" t="s">
        <v>61</v>
      </c>
      <c r="F145" s="70">
        <v>2</v>
      </c>
      <c r="G145" s="71">
        <v>3</v>
      </c>
      <c r="H145" s="71">
        <f t="shared" si="24"/>
        <v>6</v>
      </c>
      <c r="I145" s="114" t="str">
        <f t="shared" si="25"/>
        <v>MEDIUM</v>
      </c>
      <c r="J145" s="115" t="s">
        <v>452</v>
      </c>
      <c r="K145" s="116" t="s">
        <v>520</v>
      </c>
      <c r="L145" s="117">
        <v>1</v>
      </c>
      <c r="M145" s="118">
        <f t="shared" si="27"/>
        <v>3</v>
      </c>
      <c r="N145" s="114" t="str">
        <f t="shared" si="26"/>
        <v>LOW</v>
      </c>
    </row>
    <row r="146" spans="1:16" s="131" customFormat="1" ht="115.5" thickBot="1" x14ac:dyDescent="0.25">
      <c r="A146" s="111">
        <v>11.2</v>
      </c>
      <c r="B146" s="228"/>
      <c r="C146" s="51" t="s">
        <v>482</v>
      </c>
      <c r="D146" s="120" t="s">
        <v>316</v>
      </c>
      <c r="E146" s="121" t="s">
        <v>428</v>
      </c>
      <c r="F146" s="122">
        <v>3</v>
      </c>
      <c r="G146" s="123">
        <v>3</v>
      </c>
      <c r="H146" s="123">
        <f t="shared" si="24"/>
        <v>9</v>
      </c>
      <c r="I146" s="124" t="str">
        <f t="shared" si="25"/>
        <v>HIGH</v>
      </c>
      <c r="J146" s="125" t="s">
        <v>201</v>
      </c>
      <c r="K146" s="126" t="s">
        <v>202</v>
      </c>
      <c r="L146" s="127">
        <v>1</v>
      </c>
      <c r="M146" s="128">
        <f t="shared" si="27"/>
        <v>3</v>
      </c>
      <c r="N146" s="124" t="str">
        <f t="shared" si="26"/>
        <v>LOW</v>
      </c>
      <c r="O146" s="129"/>
      <c r="P146" s="130"/>
    </row>
    <row r="147" spans="1:16" s="131" customFormat="1" ht="64.5" thickBot="1" x14ac:dyDescent="0.25">
      <c r="A147" s="111">
        <v>11.3</v>
      </c>
      <c r="B147" s="228"/>
      <c r="C147" s="47" t="s">
        <v>538</v>
      </c>
      <c r="D147" s="151" t="s">
        <v>539</v>
      </c>
      <c r="E147" s="152" t="s">
        <v>540</v>
      </c>
      <c r="F147" s="70">
        <v>3</v>
      </c>
      <c r="G147" s="71">
        <v>3</v>
      </c>
      <c r="H147" s="71">
        <f t="shared" si="24"/>
        <v>9</v>
      </c>
      <c r="I147" s="17" t="str">
        <f t="shared" si="25"/>
        <v>HIGH</v>
      </c>
      <c r="J147" s="153" t="s">
        <v>541</v>
      </c>
      <c r="K147" s="154" t="s">
        <v>112</v>
      </c>
      <c r="L147" s="74">
        <v>1</v>
      </c>
      <c r="M147" s="75">
        <f t="shared" si="27"/>
        <v>3</v>
      </c>
      <c r="N147" s="17" t="str">
        <f t="shared" si="26"/>
        <v>LOW</v>
      </c>
      <c r="O147" s="138"/>
      <c r="P147" s="130"/>
    </row>
    <row r="148" spans="1:16" s="131" customFormat="1" ht="64.5" thickBot="1" x14ac:dyDescent="0.25">
      <c r="A148" s="111">
        <v>11.4</v>
      </c>
      <c r="B148" s="228"/>
      <c r="C148" s="51" t="s">
        <v>230</v>
      </c>
      <c r="D148" s="120" t="s">
        <v>388</v>
      </c>
      <c r="E148" s="121" t="s">
        <v>231</v>
      </c>
      <c r="F148" s="122">
        <v>4</v>
      </c>
      <c r="G148" s="123">
        <v>3</v>
      </c>
      <c r="H148" s="123">
        <f t="shared" si="24"/>
        <v>12</v>
      </c>
      <c r="I148" s="124" t="str">
        <f t="shared" si="25"/>
        <v>HIGH</v>
      </c>
      <c r="J148" s="125" t="s">
        <v>232</v>
      </c>
      <c r="K148" s="126" t="s">
        <v>233</v>
      </c>
      <c r="L148" s="127">
        <v>1</v>
      </c>
      <c r="M148" s="128">
        <f>L148*G148</f>
        <v>3</v>
      </c>
      <c r="N148" s="124" t="str">
        <f t="shared" si="26"/>
        <v>LOW</v>
      </c>
      <c r="O148" s="129"/>
      <c r="P148" s="130"/>
    </row>
    <row r="149" spans="1:16" s="66" customFormat="1" ht="43.5" customHeight="1" thickBot="1" x14ac:dyDescent="0.25">
      <c r="A149" s="111">
        <v>11.5</v>
      </c>
      <c r="B149" s="228"/>
      <c r="C149" s="12" t="s">
        <v>234</v>
      </c>
      <c r="D149" s="68" t="s">
        <v>235</v>
      </c>
      <c r="E149" s="69" t="s">
        <v>84</v>
      </c>
      <c r="F149" s="70">
        <v>2</v>
      </c>
      <c r="G149" s="71">
        <v>3</v>
      </c>
      <c r="H149" s="71">
        <f t="shared" si="24"/>
        <v>6</v>
      </c>
      <c r="I149" s="17" t="str">
        <f t="shared" si="25"/>
        <v>MEDIUM</v>
      </c>
      <c r="J149" s="72" t="s">
        <v>484</v>
      </c>
      <c r="K149" s="73" t="s">
        <v>112</v>
      </c>
      <c r="L149" s="74">
        <v>1</v>
      </c>
      <c r="M149" s="75">
        <f t="shared" ref="M149" si="28">L149*G149</f>
        <v>3</v>
      </c>
      <c r="N149" s="17" t="str">
        <f t="shared" si="26"/>
        <v>LOW</v>
      </c>
      <c r="O149" s="10"/>
      <c r="P149" s="76"/>
    </row>
    <row r="150" spans="1:16" s="66" customFormat="1" ht="64.5" thickBot="1" x14ac:dyDescent="0.25">
      <c r="A150" s="111">
        <v>11.6</v>
      </c>
      <c r="B150" s="228"/>
      <c r="C150" s="12" t="s">
        <v>481</v>
      </c>
      <c r="D150" s="68" t="s">
        <v>395</v>
      </c>
      <c r="E150" s="69" t="s">
        <v>271</v>
      </c>
      <c r="F150" s="70">
        <v>3</v>
      </c>
      <c r="G150" s="71">
        <v>3</v>
      </c>
      <c r="H150" s="71">
        <f t="shared" si="24"/>
        <v>9</v>
      </c>
      <c r="I150" s="17" t="str">
        <f t="shared" si="25"/>
        <v>HIGH</v>
      </c>
      <c r="J150" s="72" t="s">
        <v>272</v>
      </c>
      <c r="K150" s="73" t="s">
        <v>160</v>
      </c>
      <c r="L150" s="74">
        <v>1</v>
      </c>
      <c r="M150" s="75">
        <f t="shared" si="27"/>
        <v>3</v>
      </c>
      <c r="N150" s="17" t="str">
        <f t="shared" si="26"/>
        <v>LOW</v>
      </c>
      <c r="O150" s="10"/>
      <c r="P150" s="76"/>
    </row>
    <row r="151" spans="1:16" s="66" customFormat="1" ht="24" customHeight="1" x14ac:dyDescent="0.2">
      <c r="A151" s="155">
        <v>12</v>
      </c>
      <c r="B151" s="228"/>
      <c r="C151" s="212" t="s">
        <v>547</v>
      </c>
      <c r="D151" s="203"/>
      <c r="E151" s="204"/>
      <c r="F151" s="205"/>
      <c r="G151" s="206"/>
      <c r="H151" s="206"/>
      <c r="I151" s="207"/>
      <c r="J151" s="208"/>
      <c r="K151" s="209"/>
      <c r="L151" s="210"/>
      <c r="M151" s="211"/>
      <c r="N151" s="207"/>
      <c r="O151" s="10"/>
      <c r="P151" s="76"/>
    </row>
    <row r="152" spans="1:16" s="66" customFormat="1" ht="72" customHeight="1" x14ac:dyDescent="0.2">
      <c r="A152" s="276">
        <v>12.1</v>
      </c>
      <c r="B152" s="228"/>
      <c r="C152" s="277" t="s">
        <v>569</v>
      </c>
      <c r="D152" s="112"/>
      <c r="E152" s="113"/>
      <c r="F152" s="144"/>
      <c r="G152" s="145"/>
      <c r="H152" s="145"/>
      <c r="I152" s="146"/>
      <c r="J152" s="147"/>
      <c r="K152" s="148"/>
      <c r="L152" s="149"/>
      <c r="M152" s="150"/>
      <c r="N152" s="114"/>
      <c r="O152" s="10"/>
      <c r="P152" s="76"/>
    </row>
    <row r="153" spans="1:16" s="66" customFormat="1" ht="33.75" customHeight="1" x14ac:dyDescent="0.2">
      <c r="A153" s="276">
        <v>12.2</v>
      </c>
      <c r="B153" s="228"/>
      <c r="C153" s="277" t="s">
        <v>575</v>
      </c>
      <c r="D153" s="112"/>
      <c r="E153" s="113"/>
      <c r="F153" s="144"/>
      <c r="G153" s="145"/>
      <c r="H153" s="145"/>
      <c r="I153" s="146"/>
      <c r="J153" s="147"/>
      <c r="K153" s="148"/>
      <c r="L153" s="149"/>
      <c r="M153" s="150"/>
      <c r="N153" s="114"/>
      <c r="O153" s="10"/>
      <c r="P153" s="76"/>
    </row>
    <row r="154" spans="1:16" s="66" customFormat="1" ht="54" customHeight="1" x14ac:dyDescent="0.2">
      <c r="A154" s="276">
        <v>12.3</v>
      </c>
      <c r="B154" s="228"/>
      <c r="C154" s="277" t="s">
        <v>570</v>
      </c>
      <c r="D154" s="112"/>
      <c r="E154" s="113"/>
      <c r="F154" s="144"/>
      <c r="G154" s="145"/>
      <c r="H154" s="145"/>
      <c r="I154" s="146"/>
      <c r="J154" s="147"/>
      <c r="K154" s="148"/>
      <c r="L154" s="149"/>
      <c r="M154" s="150"/>
      <c r="N154" s="114"/>
      <c r="O154" s="10"/>
      <c r="P154" s="76"/>
    </row>
    <row r="155" spans="1:16" s="66" customFormat="1" ht="27.75" customHeight="1" x14ac:dyDescent="0.2">
      <c r="A155" s="276">
        <v>12.4</v>
      </c>
      <c r="B155" s="228"/>
      <c r="C155" s="277" t="s">
        <v>574</v>
      </c>
      <c r="D155" s="112"/>
      <c r="E155" s="113"/>
      <c r="F155" s="144"/>
      <c r="G155" s="145"/>
      <c r="H155" s="145"/>
      <c r="I155" s="146"/>
      <c r="J155" s="147"/>
      <c r="K155" s="148"/>
      <c r="L155" s="149"/>
      <c r="M155" s="150"/>
      <c r="N155" s="114"/>
      <c r="O155" s="10"/>
      <c r="P155" s="76"/>
    </row>
    <row r="156" spans="1:16" s="66" customFormat="1" ht="40.5" customHeight="1" x14ac:dyDescent="0.2">
      <c r="A156" s="276">
        <v>12.5</v>
      </c>
      <c r="B156" s="228"/>
      <c r="C156" s="277" t="s">
        <v>571</v>
      </c>
      <c r="D156" s="112"/>
      <c r="E156" s="113"/>
      <c r="F156" s="144"/>
      <c r="G156" s="145"/>
      <c r="H156" s="145"/>
      <c r="I156" s="146"/>
      <c r="J156" s="147"/>
      <c r="K156" s="148"/>
      <c r="L156" s="149"/>
      <c r="M156" s="150"/>
      <c r="N156" s="114"/>
      <c r="O156" s="10"/>
      <c r="P156" s="76"/>
    </row>
    <row r="157" spans="1:16" s="66" customFormat="1" ht="31.5" customHeight="1" x14ac:dyDescent="0.2">
      <c r="A157" s="276">
        <v>12.6</v>
      </c>
      <c r="B157" s="228"/>
      <c r="C157" s="277" t="s">
        <v>573</v>
      </c>
      <c r="D157" s="112"/>
      <c r="E157" s="113"/>
      <c r="F157" s="144"/>
      <c r="G157" s="145"/>
      <c r="H157" s="145"/>
      <c r="I157" s="146"/>
      <c r="J157" s="147"/>
      <c r="K157" s="148"/>
      <c r="L157" s="149"/>
      <c r="M157" s="150"/>
      <c r="N157" s="114"/>
      <c r="O157" s="10"/>
      <c r="P157" s="76"/>
    </row>
    <row r="158" spans="1:16" s="66" customFormat="1" ht="38.25" customHeight="1" x14ac:dyDescent="0.2">
      <c r="A158" s="276">
        <v>12.7</v>
      </c>
      <c r="B158" s="228"/>
      <c r="C158" s="277" t="s">
        <v>572</v>
      </c>
      <c r="D158" s="112"/>
      <c r="E158" s="113"/>
      <c r="F158" s="144"/>
      <c r="G158" s="145"/>
      <c r="H158" s="145"/>
      <c r="I158" s="146"/>
      <c r="J158" s="147"/>
      <c r="K158" s="148"/>
      <c r="L158" s="149"/>
      <c r="M158" s="150"/>
      <c r="N158" s="114"/>
      <c r="O158" s="10"/>
      <c r="P158" s="76"/>
    </row>
    <row r="159" spans="1:16" s="66" customFormat="1" ht="39" customHeight="1" x14ac:dyDescent="0.2">
      <c r="A159" s="276">
        <v>12.8</v>
      </c>
      <c r="B159" s="228"/>
      <c r="C159" s="277" t="s">
        <v>576</v>
      </c>
      <c r="D159" s="112"/>
      <c r="E159" s="113"/>
      <c r="F159" s="144"/>
      <c r="G159" s="145"/>
      <c r="H159" s="145"/>
      <c r="I159" s="146"/>
      <c r="J159" s="147"/>
      <c r="K159" s="148"/>
      <c r="L159" s="149"/>
      <c r="M159" s="150"/>
      <c r="N159" s="114"/>
      <c r="O159" s="10"/>
      <c r="P159" s="76"/>
    </row>
    <row r="160" spans="1:16" s="66" customFormat="1" ht="56.25" customHeight="1" x14ac:dyDescent="0.2">
      <c r="A160" s="276">
        <v>12.9</v>
      </c>
      <c r="B160" s="228"/>
      <c r="C160" s="277" t="s">
        <v>577</v>
      </c>
      <c r="D160" s="112"/>
      <c r="E160" s="113"/>
      <c r="F160" s="144"/>
      <c r="G160" s="145"/>
      <c r="H160" s="145"/>
      <c r="I160" s="146"/>
      <c r="J160" s="147"/>
      <c r="K160" s="148"/>
      <c r="L160" s="149"/>
      <c r="M160" s="150"/>
      <c r="N160" s="114"/>
      <c r="O160" s="10"/>
      <c r="P160" s="76"/>
    </row>
    <row r="161" spans="1:16" s="66" customFormat="1" ht="35.25" customHeight="1" x14ac:dyDescent="0.2">
      <c r="A161" s="279">
        <v>12.1</v>
      </c>
      <c r="B161" s="228"/>
      <c r="C161" s="277" t="s">
        <v>578</v>
      </c>
      <c r="D161" s="112"/>
      <c r="E161" s="113"/>
      <c r="F161" s="144"/>
      <c r="G161" s="145"/>
      <c r="H161" s="145"/>
      <c r="I161" s="146"/>
      <c r="J161" s="147"/>
      <c r="K161" s="148"/>
      <c r="L161" s="149"/>
      <c r="M161" s="150"/>
      <c r="N161" s="114"/>
      <c r="O161" s="10"/>
      <c r="P161" s="76"/>
    </row>
    <row r="162" spans="1:16" s="66" customFormat="1" ht="46.5" customHeight="1" x14ac:dyDescent="0.2">
      <c r="A162" s="279">
        <v>12.11</v>
      </c>
      <c r="B162" s="228"/>
      <c r="C162" s="277" t="s">
        <v>579</v>
      </c>
      <c r="D162" s="112"/>
      <c r="E162" s="113"/>
      <c r="F162" s="144"/>
      <c r="G162" s="145"/>
      <c r="H162" s="145"/>
      <c r="I162" s="146"/>
      <c r="J162" s="147"/>
      <c r="K162" s="148"/>
      <c r="L162" s="149"/>
      <c r="M162" s="150"/>
      <c r="N162" s="114"/>
      <c r="O162" s="10"/>
      <c r="P162" s="76"/>
    </row>
    <row r="163" spans="1:16" s="66" customFormat="1" ht="40.5" customHeight="1" x14ac:dyDescent="0.2">
      <c r="A163" s="279">
        <v>12.12</v>
      </c>
      <c r="B163" s="228"/>
      <c r="C163" s="277" t="s">
        <v>580</v>
      </c>
      <c r="D163" s="112"/>
      <c r="E163" s="113"/>
      <c r="F163" s="144"/>
      <c r="G163" s="145"/>
      <c r="H163" s="145"/>
      <c r="I163" s="146"/>
      <c r="J163" s="147"/>
      <c r="K163" s="148"/>
      <c r="L163" s="149"/>
      <c r="M163" s="150"/>
      <c r="N163" s="114"/>
      <c r="O163" s="10"/>
      <c r="P163" s="76"/>
    </row>
    <row r="164" spans="1:16" s="66" customFormat="1" ht="30" customHeight="1" x14ac:dyDescent="0.2">
      <c r="A164" s="279">
        <v>12.13</v>
      </c>
      <c r="B164" s="228"/>
      <c r="C164" s="277" t="s">
        <v>581</v>
      </c>
      <c r="D164" s="112"/>
      <c r="E164" s="113"/>
      <c r="F164" s="144"/>
      <c r="G164" s="145"/>
      <c r="H164" s="145"/>
      <c r="I164" s="146"/>
      <c r="J164" s="147"/>
      <c r="K164" s="148"/>
      <c r="L164" s="149"/>
      <c r="M164" s="150"/>
      <c r="N164" s="114"/>
      <c r="O164" s="10"/>
      <c r="P164" s="76"/>
    </row>
    <row r="165" spans="1:16" s="66" customFormat="1" ht="41.25" customHeight="1" x14ac:dyDescent="0.2">
      <c r="A165" s="279">
        <v>12.14</v>
      </c>
      <c r="B165" s="228"/>
      <c r="C165" s="277" t="s">
        <v>582</v>
      </c>
      <c r="D165" s="112"/>
      <c r="E165" s="113"/>
      <c r="F165" s="144"/>
      <c r="G165" s="145"/>
      <c r="H165" s="145"/>
      <c r="I165" s="146"/>
      <c r="J165" s="147"/>
      <c r="K165" s="148"/>
      <c r="L165" s="149"/>
      <c r="M165" s="150"/>
      <c r="N165" s="114"/>
      <c r="O165" s="10"/>
      <c r="P165" s="76"/>
    </row>
    <row r="166" spans="1:16" s="66" customFormat="1" ht="28.5" customHeight="1" x14ac:dyDescent="0.2">
      <c r="A166" s="279">
        <v>12.15</v>
      </c>
      <c r="B166" s="228"/>
      <c r="C166" s="277" t="s">
        <v>583</v>
      </c>
      <c r="D166" s="112"/>
      <c r="E166" s="113"/>
      <c r="F166" s="144"/>
      <c r="G166" s="145"/>
      <c r="H166" s="145"/>
      <c r="I166" s="146"/>
      <c r="J166" s="147"/>
      <c r="K166" s="148"/>
      <c r="L166" s="149"/>
      <c r="M166" s="150"/>
      <c r="N166" s="114"/>
      <c r="O166" s="10"/>
      <c r="P166" s="76"/>
    </row>
    <row r="167" spans="1:16" s="66" customFormat="1" ht="40.5" customHeight="1" thickBot="1" x14ac:dyDescent="0.25">
      <c r="A167" s="280">
        <v>12.16</v>
      </c>
      <c r="B167" s="228"/>
      <c r="C167" s="278" t="s">
        <v>584</v>
      </c>
      <c r="D167" s="170"/>
      <c r="E167" s="171"/>
      <c r="F167" s="172"/>
      <c r="G167" s="173"/>
      <c r="H167" s="173"/>
      <c r="I167" s="174"/>
      <c r="J167" s="175"/>
      <c r="K167" s="176"/>
      <c r="L167" s="177"/>
      <c r="M167" s="178"/>
      <c r="N167" s="179"/>
      <c r="O167" s="10"/>
      <c r="P167" s="76"/>
    </row>
    <row r="168" spans="1:16" s="66" customFormat="1" ht="13.5" thickBot="1" x14ac:dyDescent="0.25">
      <c r="A168" s="161"/>
      <c r="B168" s="229"/>
      <c r="C168" s="163"/>
      <c r="D168" s="164"/>
      <c r="E168" s="164"/>
      <c r="F168" s="165"/>
      <c r="G168" s="165"/>
      <c r="H168" s="165"/>
      <c r="I168" s="165"/>
      <c r="J168" s="166"/>
      <c r="K168" s="166"/>
      <c r="L168" s="165"/>
      <c r="M168" s="167"/>
      <c r="N168" s="165"/>
      <c r="O168" s="10"/>
      <c r="P168" s="76"/>
    </row>
    <row r="169" spans="1:16" s="139" customFormat="1" x14ac:dyDescent="0.2">
      <c r="A169" s="161"/>
      <c r="C169" s="163"/>
      <c r="D169" s="168"/>
      <c r="E169" s="168"/>
      <c r="F169" s="168"/>
      <c r="G169" s="168"/>
      <c r="H169" s="168"/>
      <c r="I169" s="168"/>
      <c r="J169" s="168"/>
      <c r="K169" s="168"/>
      <c r="L169" s="168"/>
      <c r="M169" s="168"/>
      <c r="N169" s="168"/>
    </row>
    <row r="170" spans="1:16" x14ac:dyDescent="0.2">
      <c r="A170" s="161"/>
      <c r="C170" s="163"/>
      <c r="D170" s="169"/>
      <c r="E170" s="169"/>
      <c r="F170" s="169"/>
      <c r="G170" s="169"/>
      <c r="H170" s="169"/>
      <c r="I170" s="169"/>
      <c r="J170" s="169"/>
      <c r="K170" s="169"/>
      <c r="L170" s="169"/>
      <c r="M170" s="169"/>
      <c r="N170" s="169"/>
    </row>
    <row r="171" spans="1:16" x14ac:dyDescent="0.2">
      <c r="A171" s="161"/>
      <c r="C171" s="163"/>
      <c r="D171" s="169"/>
      <c r="E171" s="169"/>
      <c r="F171" s="169"/>
      <c r="G171" s="169"/>
      <c r="H171" s="169"/>
      <c r="I171" s="169"/>
      <c r="J171" s="169"/>
      <c r="K171" s="169"/>
      <c r="L171" s="169"/>
      <c r="M171" s="169"/>
      <c r="N171" s="169"/>
    </row>
    <row r="172" spans="1:16" x14ac:dyDescent="0.2">
      <c r="A172" s="161"/>
      <c r="C172" s="163"/>
      <c r="D172" s="169"/>
      <c r="E172" s="169"/>
      <c r="F172" s="169"/>
      <c r="G172" s="169"/>
      <c r="H172" s="169"/>
      <c r="I172" s="169"/>
      <c r="J172" s="169"/>
      <c r="K172" s="169"/>
      <c r="L172" s="169"/>
      <c r="M172" s="169"/>
      <c r="N172" s="169"/>
    </row>
    <row r="173" spans="1:16" x14ac:dyDescent="0.2">
      <c r="A173" s="161"/>
      <c r="C173" s="163"/>
      <c r="D173" s="169"/>
      <c r="E173" s="169"/>
      <c r="F173" s="169"/>
      <c r="G173" s="169"/>
      <c r="H173" s="169"/>
      <c r="I173" s="169"/>
      <c r="J173" s="169"/>
      <c r="K173" s="169"/>
      <c r="L173" s="169"/>
      <c r="M173" s="169"/>
      <c r="N173" s="169"/>
    </row>
    <row r="174" spans="1:16" x14ac:dyDescent="0.2">
      <c r="A174" s="162"/>
      <c r="C174" s="163"/>
      <c r="D174" s="169"/>
      <c r="E174" s="169"/>
      <c r="F174" s="169"/>
      <c r="G174" s="169"/>
      <c r="H174" s="169"/>
      <c r="I174" s="169"/>
      <c r="J174" s="169"/>
      <c r="K174" s="169"/>
      <c r="L174" s="169"/>
      <c r="M174" s="169"/>
      <c r="N174" s="169"/>
    </row>
    <row r="175" spans="1:16" x14ac:dyDescent="0.2">
      <c r="A175" s="161"/>
      <c r="C175" s="163"/>
      <c r="D175" s="169"/>
      <c r="E175" s="169"/>
      <c r="F175" s="169"/>
      <c r="G175" s="169"/>
      <c r="H175" s="169"/>
      <c r="I175" s="169"/>
      <c r="J175" s="169"/>
      <c r="K175" s="169"/>
      <c r="L175" s="169"/>
      <c r="M175" s="169"/>
      <c r="N175" s="169"/>
    </row>
    <row r="176" spans="1:16" x14ac:dyDescent="0.2">
      <c r="A176" s="161"/>
      <c r="C176" s="163"/>
      <c r="D176" s="169"/>
      <c r="E176" s="169"/>
      <c r="F176" s="169"/>
      <c r="G176" s="169"/>
      <c r="H176" s="169"/>
      <c r="I176" s="169"/>
      <c r="J176" s="169"/>
      <c r="K176" s="169"/>
      <c r="L176" s="169"/>
      <c r="M176" s="169"/>
      <c r="N176" s="169"/>
    </row>
    <row r="177" spans="1:14" x14ac:dyDescent="0.2">
      <c r="A177" s="161"/>
      <c r="C177" s="163"/>
      <c r="D177" s="169"/>
      <c r="E177" s="169"/>
      <c r="F177" s="169"/>
      <c r="G177" s="169"/>
      <c r="H177" s="169"/>
      <c r="I177" s="169"/>
      <c r="J177" s="169"/>
      <c r="K177" s="169"/>
      <c r="L177" s="169"/>
      <c r="M177" s="169"/>
      <c r="N177" s="169"/>
    </row>
    <row r="178" spans="1:14" x14ac:dyDescent="0.2">
      <c r="A178" s="161"/>
      <c r="C178" s="163"/>
      <c r="D178" s="169"/>
      <c r="E178" s="169"/>
      <c r="F178" s="169"/>
      <c r="G178" s="169"/>
      <c r="H178" s="169"/>
      <c r="I178" s="169"/>
      <c r="J178" s="169"/>
      <c r="K178" s="169"/>
      <c r="L178" s="169"/>
      <c r="M178" s="169"/>
      <c r="N178" s="169"/>
    </row>
    <row r="179" spans="1:14" x14ac:dyDescent="0.2">
      <c r="A179" s="161"/>
      <c r="C179" s="163"/>
      <c r="D179" s="169"/>
      <c r="E179" s="169"/>
      <c r="F179" s="169"/>
      <c r="G179" s="169"/>
      <c r="H179" s="169"/>
      <c r="I179" s="169"/>
      <c r="J179" s="169"/>
      <c r="K179" s="169"/>
      <c r="L179" s="169"/>
      <c r="M179" s="169"/>
      <c r="N179" s="169"/>
    </row>
    <row r="180" spans="1:14" x14ac:dyDescent="0.2">
      <c r="A180" s="161"/>
      <c r="C180" s="163"/>
      <c r="D180" s="169"/>
      <c r="E180" s="169"/>
      <c r="F180" s="169"/>
      <c r="G180" s="169"/>
      <c r="H180" s="169"/>
      <c r="I180" s="169"/>
      <c r="J180" s="169"/>
      <c r="K180" s="169"/>
      <c r="L180" s="169"/>
      <c r="M180" s="169"/>
      <c r="N180" s="169"/>
    </row>
  </sheetData>
  <mergeCells count="15">
    <mergeCell ref="A1:J2"/>
    <mergeCell ref="A3:J4"/>
    <mergeCell ref="C5:E5"/>
    <mergeCell ref="F5:H5"/>
    <mergeCell ref="I5:L5"/>
    <mergeCell ref="F6:I6"/>
    <mergeCell ref="J6:K6"/>
    <mergeCell ref="L6:N6"/>
    <mergeCell ref="B7:C7"/>
    <mergeCell ref="B8:B33"/>
    <mergeCell ref="B34:B61"/>
    <mergeCell ref="B62:B106"/>
    <mergeCell ref="B107:B130"/>
    <mergeCell ref="B131:B168"/>
    <mergeCell ref="B6:E6"/>
  </mergeCells>
  <conditionalFormatting sqref="O45:O52 O61:O69 O87:O89 O96:O97 O150:O168 O106:O144 O75:O85">
    <cfRule type="cellIs" dxfId="188" priority="189" operator="equal">
      <formula>"NO"</formula>
    </cfRule>
  </conditionalFormatting>
  <conditionalFormatting sqref="I8 I24:I35 N24:N35 N61:N69 I61:I69 I150:I168 N150:N168 N106:N119 I106:I119 N96 I96 I39:I52 N39:N52 I10:I16 I144 N144 I121:I142 N121:N142 I75:I85 N75:N85">
    <cfRule type="cellIs" dxfId="187" priority="186" operator="equal">
      <formula>"MEDIUM"</formula>
    </cfRule>
    <cfRule type="cellIs" dxfId="186" priority="187" operator="equal">
      <formula>"LOW"</formula>
    </cfRule>
    <cfRule type="cellIs" dxfId="185" priority="188" operator="equal">
      <formula>"HIGH"</formula>
    </cfRule>
  </conditionalFormatting>
  <conditionalFormatting sqref="N8 N10:N16">
    <cfRule type="cellIs" dxfId="184" priority="183" operator="equal">
      <formula>"MEDIUM"</formula>
    </cfRule>
    <cfRule type="cellIs" dxfId="183" priority="184" operator="equal">
      <formula>"LOW"</formula>
    </cfRule>
    <cfRule type="cellIs" dxfId="182" priority="185" operator="equal">
      <formula>"HIGH"</formula>
    </cfRule>
  </conditionalFormatting>
  <conditionalFormatting sqref="O17">
    <cfRule type="cellIs" dxfId="181" priority="182" operator="equal">
      <formula>"NO"</formula>
    </cfRule>
  </conditionalFormatting>
  <conditionalFormatting sqref="I17">
    <cfRule type="cellIs" dxfId="180" priority="179" operator="equal">
      <formula>"MEDIUM"</formula>
    </cfRule>
    <cfRule type="cellIs" dxfId="179" priority="180" operator="equal">
      <formula>"LOW"</formula>
    </cfRule>
    <cfRule type="cellIs" dxfId="178" priority="181" operator="equal">
      <formula>"HIGH"</formula>
    </cfRule>
  </conditionalFormatting>
  <conditionalFormatting sqref="N17">
    <cfRule type="cellIs" dxfId="177" priority="176" operator="equal">
      <formula>"MEDIUM"</formula>
    </cfRule>
    <cfRule type="cellIs" dxfId="176" priority="177" operator="equal">
      <formula>"LOW"</formula>
    </cfRule>
    <cfRule type="cellIs" dxfId="175" priority="178" operator="equal">
      <formula>"HIGH"</formula>
    </cfRule>
  </conditionalFormatting>
  <conditionalFormatting sqref="O18">
    <cfRule type="cellIs" dxfId="174" priority="175" operator="equal">
      <formula>"NO"</formula>
    </cfRule>
  </conditionalFormatting>
  <conditionalFormatting sqref="I18 N18">
    <cfRule type="cellIs" dxfId="173" priority="172" operator="equal">
      <formula>"MEDIUM"</formula>
    </cfRule>
    <cfRule type="cellIs" dxfId="172" priority="173" operator="equal">
      <formula>"LOW"</formula>
    </cfRule>
    <cfRule type="cellIs" dxfId="171" priority="174" operator="equal">
      <formula>"HIGH"</formula>
    </cfRule>
  </conditionalFormatting>
  <conditionalFormatting sqref="O19">
    <cfRule type="cellIs" dxfId="170" priority="171" operator="equal">
      <formula>"NO"</formula>
    </cfRule>
  </conditionalFormatting>
  <conditionalFormatting sqref="I19 N19">
    <cfRule type="cellIs" dxfId="169" priority="168" operator="equal">
      <formula>"MEDIUM"</formula>
    </cfRule>
    <cfRule type="cellIs" dxfId="168" priority="169" operator="equal">
      <formula>"LOW"</formula>
    </cfRule>
    <cfRule type="cellIs" dxfId="167" priority="170" operator="equal">
      <formula>"HIGH"</formula>
    </cfRule>
  </conditionalFormatting>
  <conditionalFormatting sqref="O20">
    <cfRule type="cellIs" dxfId="166" priority="167" operator="equal">
      <formula>"NO"</formula>
    </cfRule>
  </conditionalFormatting>
  <conditionalFormatting sqref="I20">
    <cfRule type="cellIs" dxfId="165" priority="164" operator="equal">
      <formula>"MEDIUM"</formula>
    </cfRule>
    <cfRule type="cellIs" dxfId="164" priority="165" operator="equal">
      <formula>"LOW"</formula>
    </cfRule>
    <cfRule type="cellIs" dxfId="163" priority="166" operator="equal">
      <formula>"HIGH"</formula>
    </cfRule>
  </conditionalFormatting>
  <conditionalFormatting sqref="N20">
    <cfRule type="cellIs" dxfId="162" priority="161" operator="equal">
      <formula>"MEDIUM"</formula>
    </cfRule>
    <cfRule type="cellIs" dxfId="161" priority="162" operator="equal">
      <formula>"LOW"</formula>
    </cfRule>
    <cfRule type="cellIs" dxfId="160" priority="163" operator="equal">
      <formula>"HIGH"</formula>
    </cfRule>
  </conditionalFormatting>
  <conditionalFormatting sqref="O21">
    <cfRule type="cellIs" dxfId="159" priority="160" operator="equal">
      <formula>"NO"</formula>
    </cfRule>
  </conditionalFormatting>
  <conditionalFormatting sqref="I21 N21">
    <cfRule type="cellIs" dxfId="158" priority="157" operator="equal">
      <formula>"MEDIUM"</formula>
    </cfRule>
    <cfRule type="cellIs" dxfId="157" priority="158" operator="equal">
      <formula>"LOW"</formula>
    </cfRule>
    <cfRule type="cellIs" dxfId="156" priority="159" operator="equal">
      <formula>"HIGH"</formula>
    </cfRule>
  </conditionalFormatting>
  <conditionalFormatting sqref="O22:O23">
    <cfRule type="cellIs" dxfId="155" priority="156" operator="equal">
      <formula>"NO"</formula>
    </cfRule>
  </conditionalFormatting>
  <conditionalFormatting sqref="I22:I23">
    <cfRule type="cellIs" dxfId="154" priority="153" operator="equal">
      <formula>"MEDIUM"</formula>
    </cfRule>
    <cfRule type="cellIs" dxfId="153" priority="154" operator="equal">
      <formula>"LOW"</formula>
    </cfRule>
    <cfRule type="cellIs" dxfId="152" priority="155" operator="equal">
      <formula>"HIGH"</formula>
    </cfRule>
  </conditionalFormatting>
  <conditionalFormatting sqref="N22:N23">
    <cfRule type="cellIs" dxfId="151" priority="150" operator="equal">
      <formula>"MEDIUM"</formula>
    </cfRule>
    <cfRule type="cellIs" dxfId="150" priority="151" operator="equal">
      <formula>"LOW"</formula>
    </cfRule>
    <cfRule type="cellIs" dxfId="149" priority="152" operator="equal">
      <formula>"HIGH"</formula>
    </cfRule>
  </conditionalFormatting>
  <conditionalFormatting sqref="I36">
    <cfRule type="cellIs" dxfId="148" priority="146" operator="equal">
      <formula>"MEDIUM"</formula>
    </cfRule>
    <cfRule type="cellIs" dxfId="147" priority="147" operator="equal">
      <formula>"LOW"</formula>
    </cfRule>
    <cfRule type="cellIs" dxfId="146" priority="148" operator="equal">
      <formula>"HIGH"</formula>
    </cfRule>
  </conditionalFormatting>
  <conditionalFormatting sqref="O36">
    <cfRule type="cellIs" dxfId="145" priority="149" operator="equal">
      <formula>"NO"</formula>
    </cfRule>
  </conditionalFormatting>
  <conditionalFormatting sqref="N36">
    <cfRule type="cellIs" dxfId="144" priority="143" operator="equal">
      <formula>"MEDIUM"</formula>
    </cfRule>
    <cfRule type="cellIs" dxfId="143" priority="144" operator="equal">
      <formula>"LOW"</formula>
    </cfRule>
    <cfRule type="cellIs" dxfId="142" priority="145" operator="equal">
      <formula>"HIGH"</formula>
    </cfRule>
  </conditionalFormatting>
  <conditionalFormatting sqref="O37:O38">
    <cfRule type="cellIs" dxfId="141" priority="142" operator="equal">
      <formula>"NO"</formula>
    </cfRule>
  </conditionalFormatting>
  <conditionalFormatting sqref="I37:I38">
    <cfRule type="cellIs" dxfId="140" priority="139" operator="equal">
      <formula>"MEDIUM"</formula>
    </cfRule>
    <cfRule type="cellIs" dxfId="139" priority="140" operator="equal">
      <formula>"LOW"</formula>
    </cfRule>
    <cfRule type="cellIs" dxfId="138" priority="141" operator="equal">
      <formula>"HIGH"</formula>
    </cfRule>
  </conditionalFormatting>
  <conditionalFormatting sqref="N37:N38">
    <cfRule type="cellIs" dxfId="137" priority="136" operator="equal">
      <formula>"MEDIUM"</formula>
    </cfRule>
    <cfRule type="cellIs" dxfId="136" priority="137" operator="equal">
      <formula>"LOW"</formula>
    </cfRule>
    <cfRule type="cellIs" dxfId="135" priority="138" operator="equal">
      <formula>"HIGH"</formula>
    </cfRule>
  </conditionalFormatting>
  <conditionalFormatting sqref="O53">
    <cfRule type="cellIs" dxfId="134" priority="135" operator="equal">
      <formula>"NO"</formula>
    </cfRule>
  </conditionalFormatting>
  <conditionalFormatting sqref="N53 I53">
    <cfRule type="cellIs" dxfId="133" priority="132" operator="equal">
      <formula>"MEDIUM"</formula>
    </cfRule>
    <cfRule type="cellIs" dxfId="132" priority="133" operator="equal">
      <formula>"LOW"</formula>
    </cfRule>
    <cfRule type="cellIs" dxfId="131" priority="134" operator="equal">
      <formula>"HIGH"</formula>
    </cfRule>
  </conditionalFormatting>
  <conditionalFormatting sqref="N54 I54">
    <cfRule type="cellIs" dxfId="130" priority="128" operator="equal">
      <formula>"MEDIUM"</formula>
    </cfRule>
    <cfRule type="cellIs" dxfId="129" priority="129" operator="equal">
      <formula>"LOW"</formula>
    </cfRule>
    <cfRule type="cellIs" dxfId="128" priority="130" operator="equal">
      <formula>"HIGH"</formula>
    </cfRule>
  </conditionalFormatting>
  <conditionalFormatting sqref="O54">
    <cfRule type="cellIs" dxfId="127" priority="131" operator="equal">
      <formula>"NO"</formula>
    </cfRule>
  </conditionalFormatting>
  <conditionalFormatting sqref="O55">
    <cfRule type="cellIs" dxfId="126" priority="127" operator="equal">
      <formula>"NO"</formula>
    </cfRule>
  </conditionalFormatting>
  <conditionalFormatting sqref="N55 I55">
    <cfRule type="cellIs" dxfId="125" priority="124" operator="equal">
      <formula>"MEDIUM"</formula>
    </cfRule>
    <cfRule type="cellIs" dxfId="124" priority="125" operator="equal">
      <formula>"LOW"</formula>
    </cfRule>
    <cfRule type="cellIs" dxfId="123" priority="126" operator="equal">
      <formula>"HIGH"</formula>
    </cfRule>
  </conditionalFormatting>
  <conditionalFormatting sqref="O56:O57">
    <cfRule type="cellIs" dxfId="122" priority="123" operator="equal">
      <formula>"NO"</formula>
    </cfRule>
  </conditionalFormatting>
  <conditionalFormatting sqref="N56:N57 I56:I57">
    <cfRule type="cellIs" dxfId="121" priority="120" operator="equal">
      <formula>"MEDIUM"</formula>
    </cfRule>
    <cfRule type="cellIs" dxfId="120" priority="121" operator="equal">
      <formula>"LOW"</formula>
    </cfRule>
    <cfRule type="cellIs" dxfId="119" priority="122" operator="equal">
      <formula>"HIGH"</formula>
    </cfRule>
  </conditionalFormatting>
  <conditionalFormatting sqref="O58:O60">
    <cfRule type="cellIs" dxfId="118" priority="119" operator="equal">
      <formula>"NO"</formula>
    </cfRule>
  </conditionalFormatting>
  <conditionalFormatting sqref="N58:N60 I58:I60">
    <cfRule type="cellIs" dxfId="117" priority="116" operator="equal">
      <formula>"MEDIUM"</formula>
    </cfRule>
    <cfRule type="cellIs" dxfId="116" priority="117" operator="equal">
      <formula>"LOW"</formula>
    </cfRule>
    <cfRule type="cellIs" dxfId="115" priority="118" operator="equal">
      <formula>"HIGH"</formula>
    </cfRule>
  </conditionalFormatting>
  <conditionalFormatting sqref="O70:O73">
    <cfRule type="cellIs" dxfId="114" priority="115" operator="equal">
      <formula>"NO"</formula>
    </cfRule>
  </conditionalFormatting>
  <conditionalFormatting sqref="I70:I73 N70:N73">
    <cfRule type="cellIs" dxfId="113" priority="112" operator="equal">
      <formula>"MEDIUM"</formula>
    </cfRule>
    <cfRule type="cellIs" dxfId="112" priority="113" operator="equal">
      <formula>"LOW"</formula>
    </cfRule>
    <cfRule type="cellIs" dxfId="111" priority="114" operator="equal">
      <formula>"HIGH"</formula>
    </cfRule>
  </conditionalFormatting>
  <conditionalFormatting sqref="O98:O100">
    <cfRule type="cellIs" dxfId="110" priority="111" operator="equal">
      <formula>"NO"</formula>
    </cfRule>
  </conditionalFormatting>
  <conditionalFormatting sqref="N98 I98 I100 N100">
    <cfRule type="cellIs" dxfId="109" priority="108" operator="equal">
      <formula>"MEDIUM"</formula>
    </cfRule>
    <cfRule type="cellIs" dxfId="108" priority="109" operator="equal">
      <formula>"LOW"</formula>
    </cfRule>
    <cfRule type="cellIs" dxfId="107" priority="110" operator="equal">
      <formula>"HIGH"</formula>
    </cfRule>
  </conditionalFormatting>
  <conditionalFormatting sqref="I101">
    <cfRule type="cellIs" dxfId="106" priority="105" operator="equal">
      <formula>"MEDIUM"</formula>
    </cfRule>
    <cfRule type="cellIs" dxfId="105" priority="106" operator="equal">
      <formula>"LOW"</formula>
    </cfRule>
    <cfRule type="cellIs" dxfId="104" priority="107" operator="equal">
      <formula>"HIGH"</formula>
    </cfRule>
  </conditionalFormatting>
  <conditionalFormatting sqref="N101">
    <cfRule type="cellIs" dxfId="103" priority="102" operator="equal">
      <formula>"MEDIUM"</formula>
    </cfRule>
    <cfRule type="cellIs" dxfId="102" priority="103" operator="equal">
      <formula>"LOW"</formula>
    </cfRule>
    <cfRule type="cellIs" dxfId="101" priority="104" operator="equal">
      <formula>"HIGH"</formula>
    </cfRule>
  </conditionalFormatting>
  <conditionalFormatting sqref="O102">
    <cfRule type="cellIs" dxfId="100" priority="101" operator="equal">
      <formula>"NO"</formula>
    </cfRule>
  </conditionalFormatting>
  <conditionalFormatting sqref="N102 I102">
    <cfRule type="cellIs" dxfId="99" priority="98" operator="equal">
      <formula>"MEDIUM"</formula>
    </cfRule>
    <cfRule type="cellIs" dxfId="98" priority="99" operator="equal">
      <formula>"LOW"</formula>
    </cfRule>
    <cfRule type="cellIs" dxfId="97" priority="100" operator="equal">
      <formula>"HIGH"</formula>
    </cfRule>
  </conditionalFormatting>
  <conditionalFormatting sqref="O103">
    <cfRule type="cellIs" dxfId="96" priority="97" operator="equal">
      <formula>"NO"</formula>
    </cfRule>
  </conditionalFormatting>
  <conditionalFormatting sqref="I103 N103">
    <cfRule type="cellIs" dxfId="95" priority="94" operator="equal">
      <formula>"MEDIUM"</formula>
    </cfRule>
    <cfRule type="cellIs" dxfId="94" priority="95" operator="equal">
      <formula>"LOW"</formula>
    </cfRule>
    <cfRule type="cellIs" dxfId="93" priority="96" operator="equal">
      <formula>"HIGH"</formula>
    </cfRule>
  </conditionalFormatting>
  <conditionalFormatting sqref="O104">
    <cfRule type="cellIs" dxfId="92" priority="93" operator="equal">
      <formula>"NO"</formula>
    </cfRule>
  </conditionalFormatting>
  <conditionalFormatting sqref="N104 I104">
    <cfRule type="cellIs" dxfId="91" priority="90" operator="equal">
      <formula>"MEDIUM"</formula>
    </cfRule>
    <cfRule type="cellIs" dxfId="90" priority="91" operator="equal">
      <formula>"LOW"</formula>
    </cfRule>
    <cfRule type="cellIs" dxfId="89" priority="92" operator="equal">
      <formula>"HIGH"</formula>
    </cfRule>
  </conditionalFormatting>
  <conditionalFormatting sqref="O105">
    <cfRule type="cellIs" dxfId="88" priority="89" operator="equal">
      <formula>"NO"</formula>
    </cfRule>
  </conditionalFormatting>
  <conditionalFormatting sqref="N105 I105">
    <cfRule type="cellIs" dxfId="87" priority="86" operator="equal">
      <formula>"MEDIUM"</formula>
    </cfRule>
    <cfRule type="cellIs" dxfId="86" priority="87" operator="equal">
      <formula>"LOW"</formula>
    </cfRule>
    <cfRule type="cellIs" dxfId="85" priority="88" operator="equal">
      <formula>"HIGH"</formula>
    </cfRule>
  </conditionalFormatting>
  <conditionalFormatting sqref="I145 N145">
    <cfRule type="cellIs" dxfId="84" priority="83" operator="equal">
      <formula>"MEDIUM"</formula>
    </cfRule>
    <cfRule type="cellIs" dxfId="83" priority="84" operator="equal">
      <formula>"LOW"</formula>
    </cfRule>
    <cfRule type="cellIs" dxfId="82" priority="85" operator="equal">
      <formula>"HIGH"</formula>
    </cfRule>
  </conditionalFormatting>
  <conditionalFormatting sqref="O146:O147">
    <cfRule type="cellIs" dxfId="81" priority="82" operator="equal">
      <formula>"NO"</formula>
    </cfRule>
  </conditionalFormatting>
  <conditionalFormatting sqref="N146 I146">
    <cfRule type="cellIs" dxfId="80" priority="79" operator="equal">
      <formula>"MEDIUM"</formula>
    </cfRule>
    <cfRule type="cellIs" dxfId="79" priority="80" operator="equal">
      <formula>"LOW"</formula>
    </cfRule>
    <cfRule type="cellIs" dxfId="78" priority="81" operator="equal">
      <formula>"HIGH"</formula>
    </cfRule>
  </conditionalFormatting>
  <conditionalFormatting sqref="O148">
    <cfRule type="cellIs" dxfId="77" priority="78" operator="equal">
      <formula>"NO"</formula>
    </cfRule>
  </conditionalFormatting>
  <conditionalFormatting sqref="N148 I148">
    <cfRule type="cellIs" dxfId="76" priority="75" operator="equal">
      <formula>"MEDIUM"</formula>
    </cfRule>
    <cfRule type="cellIs" dxfId="75" priority="76" operator="equal">
      <formula>"LOW"</formula>
    </cfRule>
    <cfRule type="cellIs" dxfId="74" priority="77" operator="equal">
      <formula>"HIGH"</formula>
    </cfRule>
  </conditionalFormatting>
  <conditionalFormatting sqref="O149">
    <cfRule type="cellIs" dxfId="73" priority="74" operator="equal">
      <formula>"NO"</formula>
    </cfRule>
  </conditionalFormatting>
  <conditionalFormatting sqref="N149 I149">
    <cfRule type="cellIs" dxfId="72" priority="71" operator="equal">
      <formula>"MEDIUM"</formula>
    </cfRule>
    <cfRule type="cellIs" dxfId="71" priority="72" operator="equal">
      <formula>"LOW"</formula>
    </cfRule>
    <cfRule type="cellIs" dxfId="70" priority="73" operator="equal">
      <formula>"HIGH"</formula>
    </cfRule>
  </conditionalFormatting>
  <conditionalFormatting sqref="O74">
    <cfRule type="cellIs" dxfId="69" priority="70" operator="equal">
      <formula>"NO"</formula>
    </cfRule>
  </conditionalFormatting>
  <conditionalFormatting sqref="N74 I74">
    <cfRule type="cellIs" dxfId="68" priority="67" operator="equal">
      <formula>"MEDIUM"</formula>
    </cfRule>
    <cfRule type="cellIs" dxfId="67" priority="68" operator="equal">
      <formula>"LOW"</formula>
    </cfRule>
    <cfRule type="cellIs" dxfId="66" priority="69" operator="equal">
      <formula>"HIGH"</formula>
    </cfRule>
  </conditionalFormatting>
  <conditionalFormatting sqref="O90">
    <cfRule type="cellIs" dxfId="65" priority="66" operator="equal">
      <formula>"NO"</formula>
    </cfRule>
  </conditionalFormatting>
  <conditionalFormatting sqref="I90">
    <cfRule type="cellIs" dxfId="64" priority="63" operator="equal">
      <formula>"MEDIUM"</formula>
    </cfRule>
    <cfRule type="cellIs" dxfId="63" priority="64" operator="equal">
      <formula>"LOW"</formula>
    </cfRule>
    <cfRule type="cellIs" dxfId="62" priority="65" operator="equal">
      <formula>"HIGH"</formula>
    </cfRule>
  </conditionalFormatting>
  <conditionalFormatting sqref="N90">
    <cfRule type="cellIs" dxfId="61" priority="60" operator="equal">
      <formula>"MEDIUM"</formula>
    </cfRule>
    <cfRule type="cellIs" dxfId="60" priority="61" operator="equal">
      <formula>"LOW"</formula>
    </cfRule>
    <cfRule type="cellIs" dxfId="59" priority="62" operator="equal">
      <formula>"HIGH"</formula>
    </cfRule>
  </conditionalFormatting>
  <conditionalFormatting sqref="O91:O95">
    <cfRule type="cellIs" dxfId="58" priority="59" operator="equal">
      <formula>"NO"</formula>
    </cfRule>
  </conditionalFormatting>
  <conditionalFormatting sqref="I91:I95 N91:N95">
    <cfRule type="cellIs" dxfId="57" priority="56" operator="equal">
      <formula>"MEDIUM"</formula>
    </cfRule>
    <cfRule type="cellIs" dxfId="56" priority="57" operator="equal">
      <formula>"LOW"</formula>
    </cfRule>
    <cfRule type="cellIs" dxfId="55" priority="58" operator="equal">
      <formula>"HIGH"</formula>
    </cfRule>
  </conditionalFormatting>
  <conditionalFormatting sqref="O86">
    <cfRule type="cellIs" dxfId="54" priority="55" operator="equal">
      <formula>"NO"</formula>
    </cfRule>
  </conditionalFormatting>
  <conditionalFormatting sqref="N86 I86">
    <cfRule type="cellIs" dxfId="53" priority="52" operator="equal">
      <formula>"MEDIUM"</formula>
    </cfRule>
    <cfRule type="cellIs" dxfId="52" priority="53" operator="equal">
      <formula>"LOW"</formula>
    </cfRule>
    <cfRule type="cellIs" dxfId="51" priority="54" operator="equal">
      <formula>"HIGH"</formula>
    </cfRule>
  </conditionalFormatting>
  <conditionalFormatting sqref="I9">
    <cfRule type="cellIs" dxfId="50" priority="49" operator="equal">
      <formula>"MEDIUM"</formula>
    </cfRule>
    <cfRule type="cellIs" dxfId="49" priority="50" operator="equal">
      <formula>"LOW"</formula>
    </cfRule>
    <cfRule type="cellIs" dxfId="48" priority="51" operator="equal">
      <formula>"HIGH"</formula>
    </cfRule>
  </conditionalFormatting>
  <conditionalFormatting sqref="N9">
    <cfRule type="cellIs" dxfId="47" priority="46" operator="equal">
      <formula>"MEDIUM"</formula>
    </cfRule>
    <cfRule type="cellIs" dxfId="46" priority="47" operator="equal">
      <formula>"LOW"</formula>
    </cfRule>
    <cfRule type="cellIs" dxfId="45" priority="48" operator="equal">
      <formula>"HIGH"</formula>
    </cfRule>
  </conditionalFormatting>
  <conditionalFormatting sqref="I87">
    <cfRule type="cellIs" dxfId="44" priority="43" operator="equal">
      <formula>"MEDIUM"</formula>
    </cfRule>
    <cfRule type="cellIs" dxfId="43" priority="44" operator="equal">
      <formula>"LOW"</formula>
    </cfRule>
    <cfRule type="cellIs" dxfId="42" priority="45" operator="equal">
      <formula>"HIGH"</formula>
    </cfRule>
  </conditionalFormatting>
  <conditionalFormatting sqref="N87">
    <cfRule type="cellIs" dxfId="41" priority="40" operator="equal">
      <formula>"MEDIUM"</formula>
    </cfRule>
    <cfRule type="cellIs" dxfId="40" priority="41" operator="equal">
      <formula>"LOW"</formula>
    </cfRule>
    <cfRule type="cellIs" dxfId="39" priority="42" operator="equal">
      <formula>"HIGH"</formula>
    </cfRule>
  </conditionalFormatting>
  <conditionalFormatting sqref="I88">
    <cfRule type="cellIs" dxfId="38" priority="37" operator="equal">
      <formula>"MEDIUM"</formula>
    </cfRule>
    <cfRule type="cellIs" dxfId="37" priority="38" operator="equal">
      <formula>"LOW"</formula>
    </cfRule>
    <cfRule type="cellIs" dxfId="36" priority="39" operator="equal">
      <formula>"HIGH"</formula>
    </cfRule>
  </conditionalFormatting>
  <conditionalFormatting sqref="N88">
    <cfRule type="cellIs" dxfId="35" priority="34" operator="equal">
      <formula>"MEDIUM"</formula>
    </cfRule>
    <cfRule type="cellIs" dxfId="34" priority="35" operator="equal">
      <formula>"LOW"</formula>
    </cfRule>
    <cfRule type="cellIs" dxfId="33" priority="36" operator="equal">
      <formula>"HIGH"</formula>
    </cfRule>
  </conditionalFormatting>
  <conditionalFormatting sqref="I89">
    <cfRule type="cellIs" dxfId="32" priority="31" operator="equal">
      <formula>"MEDIUM"</formula>
    </cfRule>
    <cfRule type="cellIs" dxfId="31" priority="32" operator="equal">
      <formula>"LOW"</formula>
    </cfRule>
    <cfRule type="cellIs" dxfId="30" priority="33" operator="equal">
      <formula>"HIGH"</formula>
    </cfRule>
  </conditionalFormatting>
  <conditionalFormatting sqref="N89">
    <cfRule type="cellIs" dxfId="29" priority="28" operator="equal">
      <formula>"MEDIUM"</formula>
    </cfRule>
    <cfRule type="cellIs" dxfId="28" priority="29" operator="equal">
      <formula>"LOW"</formula>
    </cfRule>
    <cfRule type="cellIs" dxfId="27" priority="30" operator="equal">
      <formula>"HIGH"</formula>
    </cfRule>
  </conditionalFormatting>
  <conditionalFormatting sqref="I97">
    <cfRule type="cellIs" dxfId="26" priority="25" operator="equal">
      <formula>"MEDIUM"</formula>
    </cfRule>
    <cfRule type="cellIs" dxfId="25" priority="26" operator="equal">
      <formula>"LOW"</formula>
    </cfRule>
    <cfRule type="cellIs" dxfId="24" priority="27" operator="equal">
      <formula>"HIGH"</formula>
    </cfRule>
  </conditionalFormatting>
  <conditionalFormatting sqref="N97">
    <cfRule type="cellIs" dxfId="23" priority="22" operator="equal">
      <formula>"MEDIUM"</formula>
    </cfRule>
    <cfRule type="cellIs" dxfId="22" priority="23" operator="equal">
      <formula>"LOW"</formula>
    </cfRule>
    <cfRule type="cellIs" dxfId="21" priority="24" operator="equal">
      <formula>"HIGH"</formula>
    </cfRule>
  </conditionalFormatting>
  <conditionalFormatting sqref="I143">
    <cfRule type="cellIs" dxfId="20" priority="19" operator="equal">
      <formula>"MEDIUM"</formula>
    </cfRule>
    <cfRule type="cellIs" dxfId="19" priority="20" operator="equal">
      <formula>"LOW"</formula>
    </cfRule>
    <cfRule type="cellIs" dxfId="18" priority="21" operator="equal">
      <formula>"HIGH"</formula>
    </cfRule>
  </conditionalFormatting>
  <conditionalFormatting sqref="N143">
    <cfRule type="cellIs" dxfId="17" priority="16" operator="equal">
      <formula>"MEDIUM"</formula>
    </cfRule>
    <cfRule type="cellIs" dxfId="16" priority="17" operator="equal">
      <formula>"LOW"</formula>
    </cfRule>
    <cfRule type="cellIs" dxfId="15" priority="18" operator="equal">
      <formula>"HIGH"</formula>
    </cfRule>
  </conditionalFormatting>
  <conditionalFormatting sqref="I147">
    <cfRule type="cellIs" dxfId="14" priority="13" operator="equal">
      <formula>"MEDIUM"</formula>
    </cfRule>
    <cfRule type="cellIs" dxfId="13" priority="14" operator="equal">
      <formula>"LOW"</formula>
    </cfRule>
    <cfRule type="cellIs" dxfId="12" priority="15" operator="equal">
      <formula>"HIGH"</formula>
    </cfRule>
  </conditionalFormatting>
  <conditionalFormatting sqref="N147">
    <cfRule type="cellIs" dxfId="11" priority="10" operator="equal">
      <formula>"MEDIUM"</formula>
    </cfRule>
    <cfRule type="cellIs" dxfId="10" priority="11" operator="equal">
      <formula>"LOW"</formula>
    </cfRule>
    <cfRule type="cellIs" dxfId="9" priority="12" operator="equal">
      <formula>"HIGH"</formula>
    </cfRule>
  </conditionalFormatting>
  <conditionalFormatting sqref="N120 I120">
    <cfRule type="cellIs" dxfId="8" priority="7" operator="equal">
      <formula>"MEDIUM"</formula>
    </cfRule>
    <cfRule type="cellIs" dxfId="7" priority="8" operator="equal">
      <formula>"LOW"</formula>
    </cfRule>
    <cfRule type="cellIs" dxfId="6" priority="9" operator="equal">
      <formula>"HIGH"</formula>
    </cfRule>
  </conditionalFormatting>
  <conditionalFormatting sqref="I99">
    <cfRule type="cellIs" dxfId="5" priority="4" operator="equal">
      <formula>"MEDIUM"</formula>
    </cfRule>
    <cfRule type="cellIs" dxfId="4" priority="5" operator="equal">
      <formula>"LOW"</formula>
    </cfRule>
    <cfRule type="cellIs" dxfId="3" priority="6" operator="equal">
      <formula>"HIGH"</formula>
    </cfRule>
  </conditionalFormatting>
  <conditionalFormatting sqref="N99">
    <cfRule type="cellIs" dxfId="2" priority="1" operator="equal">
      <formula>"MEDIUM"</formula>
    </cfRule>
    <cfRule type="cellIs" dxfId="1" priority="2" operator="equal">
      <formula>"LOW"</formula>
    </cfRule>
    <cfRule type="cellIs" dxfId="0" priority="3" operator="equal">
      <formula>"HIGH"</formula>
    </cfRule>
  </conditionalFormatting>
  <pageMargins left="0.7" right="0.7" top="0.75" bottom="0.75" header="0.3" footer="0.3"/>
  <pageSetup paperSize="9"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view="pageBreakPreview" zoomScale="90" zoomScaleNormal="90" zoomScaleSheetLayoutView="90" workbookViewId="0">
      <selection activeCell="D24" sqref="D24"/>
    </sheetView>
  </sheetViews>
  <sheetFormatPr defaultRowHeight="12.75" x14ac:dyDescent="0.2"/>
  <cols>
    <col min="1" max="1" width="12.85546875" customWidth="1"/>
    <col min="2" max="2" width="11.85546875" customWidth="1"/>
    <col min="3" max="3" width="15.5703125" customWidth="1"/>
    <col min="4" max="4" width="41.5703125" customWidth="1"/>
    <col min="5" max="5" width="1.5703125" customWidth="1"/>
    <col min="6" max="6" width="24.42578125" customWidth="1"/>
    <col min="7" max="7" width="23.42578125" customWidth="1"/>
    <col min="8" max="8" width="26.5703125" customWidth="1"/>
  </cols>
  <sheetData>
    <row r="1" spans="1:8" ht="15.75" customHeight="1" x14ac:dyDescent="0.2">
      <c r="A1" s="253"/>
      <c r="B1" s="256" t="s">
        <v>551</v>
      </c>
      <c r="C1" s="246"/>
      <c r="D1" s="246"/>
      <c r="E1" s="246"/>
      <c r="F1" s="250"/>
      <c r="G1" s="2" t="s">
        <v>0</v>
      </c>
      <c r="H1" s="5" t="s">
        <v>550</v>
      </c>
    </row>
    <row r="2" spans="1:8" ht="16.5" customHeight="1" thickBot="1" x14ac:dyDescent="0.25">
      <c r="A2" s="254"/>
      <c r="B2" s="247"/>
      <c r="C2" s="248"/>
      <c r="D2" s="248"/>
      <c r="E2" s="248"/>
      <c r="F2" s="249"/>
      <c r="G2" s="3" t="s">
        <v>1</v>
      </c>
      <c r="H2" s="6">
        <v>1</v>
      </c>
    </row>
    <row r="3" spans="1:8" ht="15.75" customHeight="1" x14ac:dyDescent="0.2">
      <c r="A3" s="254"/>
      <c r="B3" s="257" t="s">
        <v>521</v>
      </c>
      <c r="C3" s="258"/>
      <c r="D3" s="258"/>
      <c r="E3" s="258"/>
      <c r="F3" s="259"/>
      <c r="G3" s="3" t="s">
        <v>2</v>
      </c>
      <c r="H3" s="6">
        <v>0</v>
      </c>
    </row>
    <row r="4" spans="1:8" ht="16.5" customHeight="1" thickBot="1" x14ac:dyDescent="0.25">
      <c r="A4" s="255"/>
      <c r="B4" s="260"/>
      <c r="C4" s="261"/>
      <c r="D4" s="261"/>
      <c r="E4" s="261"/>
      <c r="F4" s="262"/>
      <c r="G4" s="4" t="s">
        <v>3</v>
      </c>
      <c r="H4" s="7">
        <v>43800</v>
      </c>
    </row>
    <row r="5" spans="1:8" ht="29.25" thickBot="1" x14ac:dyDescent="0.25">
      <c r="A5" s="30"/>
      <c r="B5" s="29"/>
      <c r="C5" s="29"/>
      <c r="D5" s="29"/>
      <c r="E5" s="29"/>
      <c r="F5" s="29"/>
      <c r="G5" s="29"/>
      <c r="H5" s="29"/>
    </row>
    <row r="6" spans="1:8" ht="25.5" customHeight="1" x14ac:dyDescent="0.2">
      <c r="A6" s="268" t="s">
        <v>28</v>
      </c>
      <c r="B6" s="269"/>
      <c r="C6" s="269"/>
      <c r="D6" s="269"/>
      <c r="E6" s="269"/>
      <c r="F6" s="269"/>
      <c r="G6" s="269"/>
      <c r="H6" s="270"/>
    </row>
    <row r="7" spans="1:8" ht="38.25" customHeight="1" x14ac:dyDescent="0.25">
      <c r="A7" s="273" t="s">
        <v>29</v>
      </c>
      <c r="B7" s="274"/>
      <c r="C7" s="274"/>
      <c r="D7" s="275"/>
      <c r="E7" s="41"/>
      <c r="F7" s="266" t="s">
        <v>27</v>
      </c>
      <c r="G7" s="266"/>
      <c r="H7" s="267"/>
    </row>
    <row r="8" spans="1:8" ht="36" customHeight="1" x14ac:dyDescent="0.2">
      <c r="A8" s="31" t="s">
        <v>31</v>
      </c>
      <c r="B8" s="35" t="s">
        <v>34</v>
      </c>
      <c r="C8" s="271" t="s">
        <v>37</v>
      </c>
      <c r="D8" s="272"/>
      <c r="E8" s="42"/>
      <c r="F8" s="19">
        <v>1</v>
      </c>
      <c r="G8" s="19">
        <v>2</v>
      </c>
      <c r="H8" s="8">
        <v>3</v>
      </c>
    </row>
    <row r="9" spans="1:8" ht="33" customHeight="1" x14ac:dyDescent="0.2">
      <c r="A9" s="32" t="s">
        <v>32</v>
      </c>
      <c r="B9" s="35" t="s">
        <v>35</v>
      </c>
      <c r="C9" s="271" t="s">
        <v>41</v>
      </c>
      <c r="D9" s="272"/>
      <c r="E9" s="42"/>
      <c r="F9" s="36" t="s">
        <v>22</v>
      </c>
      <c r="G9" s="36" t="s">
        <v>23</v>
      </c>
      <c r="H9" s="37" t="s">
        <v>24</v>
      </c>
    </row>
    <row r="10" spans="1:8" ht="35.25" customHeight="1" x14ac:dyDescent="0.2">
      <c r="A10" s="33" t="s">
        <v>33</v>
      </c>
      <c r="B10" s="35" t="s">
        <v>36</v>
      </c>
      <c r="C10" s="271" t="s">
        <v>38</v>
      </c>
      <c r="D10" s="272"/>
      <c r="E10" s="42"/>
      <c r="F10" s="16" t="s">
        <v>30</v>
      </c>
      <c r="G10" s="16" t="s">
        <v>42</v>
      </c>
      <c r="H10" s="17" t="s">
        <v>25</v>
      </c>
    </row>
    <row r="11" spans="1:8" ht="9.75" customHeight="1" x14ac:dyDescent="0.2">
      <c r="A11" s="43"/>
      <c r="B11" s="44"/>
      <c r="C11" s="44"/>
      <c r="D11" s="44"/>
      <c r="E11" s="34"/>
      <c r="F11" s="45"/>
      <c r="G11" s="45"/>
      <c r="H11" s="46"/>
    </row>
    <row r="12" spans="1:8" ht="42" customHeight="1" x14ac:dyDescent="0.2">
      <c r="A12" s="263" t="s">
        <v>26</v>
      </c>
      <c r="B12" s="19">
        <v>1</v>
      </c>
      <c r="C12" s="35" t="s">
        <v>14</v>
      </c>
      <c r="D12" s="15" t="s">
        <v>20</v>
      </c>
      <c r="E12" s="39"/>
      <c r="F12" s="21">
        <f>F8*B12</f>
        <v>1</v>
      </c>
      <c r="G12" s="21">
        <f>B12*G8</f>
        <v>2</v>
      </c>
      <c r="H12" s="22">
        <f>B12*H8</f>
        <v>3</v>
      </c>
    </row>
    <row r="13" spans="1:8" ht="29.25" customHeight="1" x14ac:dyDescent="0.2">
      <c r="A13" s="264"/>
      <c r="B13" s="19">
        <v>2</v>
      </c>
      <c r="C13" s="35" t="s">
        <v>15</v>
      </c>
      <c r="D13" s="15" t="s">
        <v>18</v>
      </c>
      <c r="E13" s="39"/>
      <c r="F13" s="21">
        <f>B13*F8</f>
        <v>2</v>
      </c>
      <c r="G13" s="23">
        <f>B13*G8</f>
        <v>4</v>
      </c>
      <c r="H13" s="24">
        <f>B13*H8</f>
        <v>6</v>
      </c>
    </row>
    <row r="14" spans="1:8" ht="33" customHeight="1" x14ac:dyDescent="0.2">
      <c r="A14" s="264"/>
      <c r="B14" s="19">
        <v>3</v>
      </c>
      <c r="C14" s="35" t="s">
        <v>16</v>
      </c>
      <c r="D14" s="15" t="s">
        <v>19</v>
      </c>
      <c r="E14" s="39"/>
      <c r="F14" s="21">
        <f>B14*F8</f>
        <v>3</v>
      </c>
      <c r="G14" s="23">
        <f>B14*G8</f>
        <v>6</v>
      </c>
      <c r="H14" s="25">
        <f>B14*H8</f>
        <v>9</v>
      </c>
    </row>
    <row r="15" spans="1:8" ht="42" customHeight="1" thickBot="1" x14ac:dyDescent="0.25">
      <c r="A15" s="265"/>
      <c r="B15" s="20">
        <v>4</v>
      </c>
      <c r="C15" s="38" t="s">
        <v>17</v>
      </c>
      <c r="D15" s="18" t="s">
        <v>21</v>
      </c>
      <c r="E15" s="40"/>
      <c r="F15" s="26">
        <f>B15*F8</f>
        <v>4</v>
      </c>
      <c r="G15" s="27">
        <f>B15*G8</f>
        <v>8</v>
      </c>
      <c r="H15" s="28">
        <f>B15*H8</f>
        <v>12</v>
      </c>
    </row>
    <row r="16" spans="1:8" x14ac:dyDescent="0.2">
      <c r="A16" s="14"/>
      <c r="B16" s="13"/>
      <c r="C16" s="13"/>
      <c r="D16" s="13"/>
      <c r="E16" s="13"/>
      <c r="F16" s="13"/>
      <c r="G16" s="13"/>
      <c r="H16" s="13"/>
    </row>
    <row r="17" spans="1:8" x14ac:dyDescent="0.2">
      <c r="A17" s="14"/>
      <c r="B17" s="13"/>
      <c r="C17" s="13"/>
      <c r="D17" s="13"/>
      <c r="E17" s="13"/>
      <c r="F17" s="13"/>
      <c r="G17" s="13"/>
      <c r="H17" s="13"/>
    </row>
    <row r="18" spans="1:8" x14ac:dyDescent="0.2">
      <c r="A18" s="14"/>
      <c r="B18" s="13"/>
      <c r="C18" s="13"/>
      <c r="D18" s="13"/>
      <c r="E18" s="13"/>
      <c r="F18" s="13"/>
      <c r="G18" s="13"/>
      <c r="H18" s="13"/>
    </row>
    <row r="19" spans="1:8" x14ac:dyDescent="0.2">
      <c r="A19" s="14"/>
    </row>
  </sheetData>
  <mergeCells count="10">
    <mergeCell ref="A1:A4"/>
    <mergeCell ref="B1:F2"/>
    <mergeCell ref="B3:F4"/>
    <mergeCell ref="A12:A15"/>
    <mergeCell ref="F7:H7"/>
    <mergeCell ref="A6:H6"/>
    <mergeCell ref="C8:D8"/>
    <mergeCell ref="C9:D9"/>
    <mergeCell ref="C10:D10"/>
    <mergeCell ref="A7:D7"/>
  </mergeCells>
  <pageMargins left="0.7" right="0.7"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RA DD CL</vt:lpstr>
      <vt:lpstr>Risk Code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Pavlos Zouridis</dc:creator>
  <cp:lastModifiedBy>Frans Ubaghs</cp:lastModifiedBy>
  <cp:lastPrinted>2019-08-05T07:47:37Z</cp:lastPrinted>
  <dcterms:created xsi:type="dcterms:W3CDTF">2018-05-03T13:28:33Z</dcterms:created>
  <dcterms:modified xsi:type="dcterms:W3CDTF">2019-12-05T10:44:37Z</dcterms:modified>
</cp:coreProperties>
</file>